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Реестр по видам ремонта" sheetId="1" r:id="rId1"/>
  </sheets>
  <definedNames>
    <definedName name="_xlnm.Print_Titles" localSheetId="0">'Реестр по видам ремонта'!$8:$11</definedName>
    <definedName name="_xlnm.Print_Area" localSheetId="0">'Реестр по видам ремонта'!$A$5:$P$30</definedName>
  </definedNames>
  <calcPr fullCalcOnLoad="1"/>
</workbook>
</file>

<file path=xl/sharedStrings.xml><?xml version="1.0" encoding="utf-8"?>
<sst xmlns="http://schemas.openxmlformats.org/spreadsheetml/2006/main" count="46" uniqueCount="38">
  <si>
    <t>№ п/п</t>
  </si>
  <si>
    <t>Адрес многоквартирного дома (улица, № дома)</t>
  </si>
  <si>
    <t>Удельная стоимость капитального ремонта, тыс.руб/кв.метр общей площади помещений в МКД</t>
  </si>
  <si>
    <t>Предельная стоимость капитального ремонта, тыс. руб./ общей площади помещений в МКД</t>
  </si>
  <si>
    <t>Виды работ по капитальному ремонту МКД, предусмотренные п.3 ст.15 185-ФЗ</t>
  </si>
  <si>
    <t>ремонт внутридом.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</si>
  <si>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</si>
  <si>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</si>
  <si>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</si>
  <si>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</si>
  <si>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улица, № дома</t>
  </si>
  <si>
    <t>тыс.руб.</t>
  </si>
  <si>
    <t>кв.м.</t>
  </si>
  <si>
    <t>ед.</t>
  </si>
  <si>
    <t>тыс.руб/кв.м.</t>
  </si>
  <si>
    <t>комплексный ремонт (всего)</t>
  </si>
  <si>
    <t>В том числе</t>
  </si>
  <si>
    <t>Контрольная сумма по горизонтали (сумма 2+3+…+13 колонок)</t>
  </si>
  <si>
    <t>Контрольная сумма по вертикали (сумма 1+2+3+…+n строк)</t>
  </si>
  <si>
    <t>Общая площадь</t>
  </si>
  <si>
    <t>Общая стоимость ремонта</t>
  </si>
  <si>
    <t>Реестр МКД, участвующих в  муниципальной адресной программе по капитальному ремонту многоквартирных домов в 2009 году</t>
  </si>
  <si>
    <t>Приложение № 3
к муниципальной адресной программе 
«Проведение капитального ремонта 
многоквартирных домов,  расположенных
на территории муниципального образования 
«Морозовское городское поселение 
Всеволожского муниципального района
  Ленинградской области  в 2009 году»</t>
  </si>
  <si>
    <t>С.А.Пирютков</t>
  </si>
  <si>
    <t>пос.им.Морозова ул. Мира, д.13</t>
  </si>
  <si>
    <t>пос.им.Морозова ул. Жука, д.4</t>
  </si>
  <si>
    <t>пос.им.Морозова ул. Жука, д.2</t>
  </si>
  <si>
    <t>пос.им.Морозова ул. Хесина, д. 16</t>
  </si>
  <si>
    <t>пос.им.Морозова ул. Хесина, д.18</t>
  </si>
  <si>
    <t>пос.им.Морозова ул. Хесина, д.19</t>
  </si>
  <si>
    <t>пос.им.Морозова ул. Ладожская, д. 47</t>
  </si>
  <si>
    <t>пос.им.Морозова ул. Мира, д.2</t>
  </si>
  <si>
    <t>пос.им.Морозова ул. Спорта, д.3</t>
  </si>
  <si>
    <t>пос.им.Морозова ул. Хесина, д. 22</t>
  </si>
  <si>
    <t>пос.им.Морозова ул. Ладожская, д. 45/2</t>
  </si>
  <si>
    <t>пос.им.Морозова ул. Хесина, д. 21</t>
  </si>
  <si>
    <t>Глава администрации муниципального образования "Морозовское городское поселение"</t>
  </si>
  <si>
    <t>пос.им.Морозова ул. Хесина, д. 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</si>
</sst>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_р_."/>
    <numFmt numFmtId="169" formatCode="0.000"/>
    <numFmt numFmtId="170" formatCode="#,##0.000"/>
    <numFmt numFmtId="171" formatCode="#,##0.0000"/>
    <numFmt numFmtId="172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55"/>
      <name val="Arial"/>
      <family val="0"/>
    </font>
    <font>
      <sz val="12"/>
      <color indexed="23"/>
      <name val="Arial"/>
      <family val="0"/>
    </font>
    <font>
      <sz val="10"/>
      <color indexed="23"/>
      <name val="Arial"/>
      <family val="0"/>
    </font>
    <font>
      <sz val="14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170" fontId="6" fillId="0" borderId="0" xfId="0" applyNumberFormat="1" applyFont="1" applyFill="1" applyBorder="1" applyAlignment="1">
      <alignment/>
    </xf>
    <xf numFmtId="170" fontId="6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172" fontId="6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2" fillId="0" borderId="12" xfId="0" applyNumberFormat="1" applyFont="1" applyFill="1" applyBorder="1" applyAlignment="1">
      <alignment horizontal="left" vertical="center" wrapText="1"/>
    </xf>
    <xf numFmtId="172" fontId="6" fillId="0" borderId="12" xfId="0" applyNumberFormat="1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30"/>
  <sheetViews>
    <sheetView tabSelected="1" view="pageBreakPreview" zoomScale="75" zoomScaleNormal="86" zoomScaleSheetLayoutView="75" zoomScalePageLayoutView="0" workbookViewId="0" topLeftCell="A16">
      <selection activeCell="C18" sqref="C18"/>
    </sheetView>
  </sheetViews>
  <sheetFormatPr defaultColWidth="9.140625" defaultRowHeight="12.75"/>
  <cols>
    <col min="1" max="1" width="6.421875" style="0" customWidth="1"/>
    <col min="2" max="2" width="6.00390625" style="1" customWidth="1"/>
    <col min="3" max="3" width="24.7109375" style="2" customWidth="1"/>
    <col min="4" max="4" width="7.7109375" style="2" customWidth="1"/>
    <col min="5" max="5" width="13.57421875" style="2" customWidth="1"/>
    <col min="6" max="6" width="13.28125" style="2" customWidth="1"/>
    <col min="7" max="7" width="15.7109375" style="2" customWidth="1"/>
    <col min="8" max="8" width="8.57421875" style="2" customWidth="1"/>
    <col min="9" max="9" width="7.421875" style="2" customWidth="1"/>
    <col min="10" max="10" width="8.00390625" style="2" customWidth="1"/>
    <col min="11" max="11" width="7.57421875" style="2" customWidth="1"/>
    <col min="12" max="12" width="8.28125" style="2" customWidth="1"/>
    <col min="13" max="13" width="10.00390625" style="2" customWidth="1"/>
    <col min="14" max="14" width="14.140625" style="1" customWidth="1"/>
    <col min="15" max="15" width="11.7109375" style="1" customWidth="1"/>
    <col min="16" max="16" width="14.140625" style="0" customWidth="1"/>
    <col min="17" max="17" width="11.140625" style="0" customWidth="1"/>
    <col min="18" max="18" width="11.7109375" style="0" customWidth="1"/>
  </cols>
  <sheetData>
    <row r="5" spans="10:15" ht="126.75" customHeight="1">
      <c r="J5" s="33" t="s">
        <v>22</v>
      </c>
      <c r="K5" s="34"/>
      <c r="L5" s="34"/>
      <c r="M5" s="34"/>
      <c r="N5" s="34"/>
      <c r="O5" s="34"/>
    </row>
    <row r="6" spans="2:16" ht="18.75">
      <c r="B6" s="31" t="s">
        <v>21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5"/>
    </row>
    <row r="7" spans="2:16" ht="14.2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ht="18.75" customHeight="1" hidden="1"/>
    <row r="9" spans="2:18" ht="25.5" customHeight="1">
      <c r="B9" s="36" t="s">
        <v>0</v>
      </c>
      <c r="C9" s="36" t="s">
        <v>1</v>
      </c>
      <c r="D9" s="27" t="s">
        <v>4</v>
      </c>
      <c r="E9" s="28"/>
      <c r="F9" s="28"/>
      <c r="G9" s="28"/>
      <c r="H9" s="28"/>
      <c r="I9" s="28"/>
      <c r="J9" s="28"/>
      <c r="K9" s="28"/>
      <c r="L9" s="28"/>
      <c r="M9" s="28"/>
      <c r="N9" s="40" t="s">
        <v>2</v>
      </c>
      <c r="O9" s="40" t="s">
        <v>3</v>
      </c>
      <c r="P9" s="29" t="s">
        <v>17</v>
      </c>
      <c r="Q9" s="26" t="s">
        <v>19</v>
      </c>
      <c r="R9" s="23" t="s">
        <v>20</v>
      </c>
    </row>
    <row r="10" spans="2:18" ht="21" customHeight="1">
      <c r="B10" s="37"/>
      <c r="C10" s="38"/>
      <c r="D10" s="27" t="s">
        <v>15</v>
      </c>
      <c r="E10" s="27" t="s">
        <v>16</v>
      </c>
      <c r="F10" s="27"/>
      <c r="G10" s="27"/>
      <c r="H10" s="27"/>
      <c r="I10" s="27"/>
      <c r="J10" s="27"/>
      <c r="K10" s="27"/>
      <c r="L10" s="27"/>
      <c r="M10" s="27"/>
      <c r="N10" s="40"/>
      <c r="O10" s="28"/>
      <c r="P10" s="29"/>
      <c r="Q10" s="26"/>
      <c r="R10" s="23"/>
    </row>
    <row r="11" spans="2:18" ht="60" customHeight="1">
      <c r="B11" s="37"/>
      <c r="C11" s="39"/>
      <c r="D11" s="28"/>
      <c r="E11" s="3" t="s">
        <v>5</v>
      </c>
      <c r="F11" s="27" t="s">
        <v>6</v>
      </c>
      <c r="G11" s="27"/>
      <c r="H11" s="27" t="s">
        <v>7</v>
      </c>
      <c r="I11" s="27"/>
      <c r="J11" s="27" t="s">
        <v>8</v>
      </c>
      <c r="K11" s="28"/>
      <c r="L11" s="27" t="s">
        <v>9</v>
      </c>
      <c r="M11" s="27"/>
      <c r="N11" s="41"/>
      <c r="O11" s="28"/>
      <c r="P11" s="28"/>
      <c r="Q11" s="26"/>
      <c r="R11" s="23"/>
    </row>
    <row r="12" spans="2:18" ht="18" customHeight="1">
      <c r="B12" s="37"/>
      <c r="C12" s="4" t="s">
        <v>10</v>
      </c>
      <c r="D12" s="3" t="s">
        <v>11</v>
      </c>
      <c r="E12" s="3" t="s">
        <v>11</v>
      </c>
      <c r="F12" s="3" t="s">
        <v>12</v>
      </c>
      <c r="G12" s="3" t="s">
        <v>11</v>
      </c>
      <c r="H12" s="3" t="s">
        <v>13</v>
      </c>
      <c r="I12" s="3" t="s">
        <v>11</v>
      </c>
      <c r="J12" s="3" t="s">
        <v>12</v>
      </c>
      <c r="K12" s="3" t="s">
        <v>11</v>
      </c>
      <c r="L12" s="3" t="s">
        <v>12</v>
      </c>
      <c r="M12" s="3" t="s">
        <v>11</v>
      </c>
      <c r="N12" s="4" t="s">
        <v>14</v>
      </c>
      <c r="O12" s="4" t="s">
        <v>14</v>
      </c>
      <c r="P12" s="29"/>
      <c r="Q12" s="26"/>
      <c r="R12" s="23"/>
    </row>
    <row r="13" spans="2:18" ht="31.5">
      <c r="B13" s="4">
        <v>1</v>
      </c>
      <c r="C13" s="6" t="s">
        <v>24</v>
      </c>
      <c r="D13" s="12"/>
      <c r="E13" s="8">
        <v>1623.822</v>
      </c>
      <c r="F13" s="17">
        <v>2025</v>
      </c>
      <c r="G13" s="8">
        <v>2247.771</v>
      </c>
      <c r="H13" s="8"/>
      <c r="I13" s="8"/>
      <c r="J13" s="7"/>
      <c r="K13" s="8"/>
      <c r="L13" s="7"/>
      <c r="M13" s="8"/>
      <c r="N13" s="8">
        <f aca="true" t="shared" si="0" ref="N13:N22">R13/Q13</f>
        <v>0.5222848316425642</v>
      </c>
      <c r="O13" s="8">
        <v>5</v>
      </c>
      <c r="P13" s="9">
        <f aca="true" t="shared" si="1" ref="P13:P25">SUM(D13:O13)</f>
        <v>5902.115284831643</v>
      </c>
      <c r="Q13">
        <v>7412.8</v>
      </c>
      <c r="R13" s="11">
        <f aca="true" t="shared" si="2" ref="R13:R24">E13+G13+I13+K13+M13</f>
        <v>3871.593</v>
      </c>
    </row>
    <row r="14" spans="2:18" ht="31.5">
      <c r="B14" s="4">
        <v>2</v>
      </c>
      <c r="C14" s="6" t="s">
        <v>25</v>
      </c>
      <c r="D14" s="12"/>
      <c r="E14" s="8"/>
      <c r="F14" s="17">
        <v>2315</v>
      </c>
      <c r="G14" s="8">
        <v>2989.253</v>
      </c>
      <c r="H14" s="8"/>
      <c r="I14" s="8"/>
      <c r="J14" s="7"/>
      <c r="K14" s="8"/>
      <c r="L14" s="7"/>
      <c r="M14" s="8"/>
      <c r="N14" s="8">
        <f t="shared" si="0"/>
        <v>0.3506537396771772</v>
      </c>
      <c r="O14" s="8">
        <v>5</v>
      </c>
      <c r="P14" s="9">
        <f t="shared" si="1"/>
        <v>5309.603653739678</v>
      </c>
      <c r="Q14">
        <v>8524.8</v>
      </c>
      <c r="R14" s="11">
        <f t="shared" si="2"/>
        <v>2989.253</v>
      </c>
    </row>
    <row r="15" spans="2:18" ht="31.5">
      <c r="B15" s="4">
        <v>3</v>
      </c>
      <c r="C15" s="6" t="s">
        <v>26</v>
      </c>
      <c r="D15" s="12"/>
      <c r="E15" s="8">
        <v>1618.098</v>
      </c>
      <c r="F15" s="17">
        <v>1720</v>
      </c>
      <c r="G15" s="8">
        <v>2323.971</v>
      </c>
      <c r="H15" s="8"/>
      <c r="I15" s="8"/>
      <c r="J15" s="7"/>
      <c r="K15" s="8"/>
      <c r="L15" s="7"/>
      <c r="M15" s="8"/>
      <c r="N15" s="8">
        <f t="shared" si="0"/>
        <v>0.5443042361648073</v>
      </c>
      <c r="O15" s="8">
        <v>5</v>
      </c>
      <c r="P15" s="9">
        <f t="shared" si="1"/>
        <v>5667.613304236164</v>
      </c>
      <c r="Q15">
        <v>7242.4</v>
      </c>
      <c r="R15" s="11">
        <f t="shared" si="2"/>
        <v>3942.069</v>
      </c>
    </row>
    <row r="16" spans="2:18" ht="33.75" customHeight="1">
      <c r="B16" s="4">
        <v>4</v>
      </c>
      <c r="C16" s="6" t="s">
        <v>27</v>
      </c>
      <c r="D16" s="12"/>
      <c r="E16" s="8">
        <v>1766.102</v>
      </c>
      <c r="F16" s="17">
        <v>921.6</v>
      </c>
      <c r="G16" s="8">
        <v>1398.802</v>
      </c>
      <c r="H16" s="8"/>
      <c r="I16" s="8"/>
      <c r="J16" s="7"/>
      <c r="K16" s="8"/>
      <c r="L16" s="7"/>
      <c r="M16" s="8"/>
      <c r="N16" s="8">
        <f t="shared" si="0"/>
        <v>0.9204770920766768</v>
      </c>
      <c r="O16" s="8">
        <v>5</v>
      </c>
      <c r="P16" s="9">
        <f t="shared" si="1"/>
        <v>4092.4244770920764</v>
      </c>
      <c r="Q16">
        <v>3438.33</v>
      </c>
      <c r="R16" s="11">
        <f t="shared" si="2"/>
        <v>3164.904</v>
      </c>
    </row>
    <row r="17" spans="2:18" ht="31.5">
      <c r="B17" s="4">
        <v>5</v>
      </c>
      <c r="C17" s="6" t="s">
        <v>37</v>
      </c>
      <c r="D17" s="12"/>
      <c r="E17" s="8">
        <v>1536.173</v>
      </c>
      <c r="F17" s="17">
        <v>921.6</v>
      </c>
      <c r="G17" s="8">
        <v>1398.802</v>
      </c>
      <c r="H17" s="8"/>
      <c r="I17" s="8"/>
      <c r="J17" s="7"/>
      <c r="K17" s="8"/>
      <c r="L17" s="7"/>
      <c r="M17" s="8"/>
      <c r="N17" s="8">
        <f t="shared" si="0"/>
        <v>0.8776051789612175</v>
      </c>
      <c r="O17" s="8">
        <v>5</v>
      </c>
      <c r="P17" s="9">
        <f t="shared" si="1"/>
        <v>3862.452605178961</v>
      </c>
      <c r="Q17">
        <v>3344.3</v>
      </c>
      <c r="R17" s="11">
        <f t="shared" si="2"/>
        <v>2934.975</v>
      </c>
    </row>
    <row r="18" spans="2:18" ht="31.5">
      <c r="B18" s="4">
        <v>6</v>
      </c>
      <c r="C18" s="6" t="s">
        <v>28</v>
      </c>
      <c r="D18" s="12"/>
      <c r="E18" s="8">
        <v>2864.322</v>
      </c>
      <c r="F18" s="17">
        <v>930</v>
      </c>
      <c r="G18" s="8">
        <v>1411.575</v>
      </c>
      <c r="H18" s="8"/>
      <c r="I18" s="8"/>
      <c r="J18" s="7"/>
      <c r="K18" s="8"/>
      <c r="L18" s="7"/>
      <c r="M18" s="8"/>
      <c r="N18" s="8">
        <f t="shared" si="0"/>
        <v>1.2299430461671221</v>
      </c>
      <c r="O18" s="8">
        <v>5</v>
      </c>
      <c r="P18" s="9">
        <f t="shared" si="1"/>
        <v>5212.126943046167</v>
      </c>
      <c r="Q18">
        <v>3476.5</v>
      </c>
      <c r="R18" s="11">
        <f t="shared" si="2"/>
        <v>4275.897</v>
      </c>
    </row>
    <row r="19" spans="2:18" ht="31.5">
      <c r="B19" s="4">
        <v>7</v>
      </c>
      <c r="C19" s="6" t="s">
        <v>29</v>
      </c>
      <c r="D19" s="12"/>
      <c r="E19" s="8">
        <v>1496.623</v>
      </c>
      <c r="F19" s="17">
        <v>940</v>
      </c>
      <c r="G19" s="8">
        <v>1426.77</v>
      </c>
      <c r="H19" s="8"/>
      <c r="I19" s="8"/>
      <c r="J19" s="7"/>
      <c r="K19" s="8"/>
      <c r="L19" s="7"/>
      <c r="M19" s="8"/>
      <c r="N19" s="8">
        <f t="shared" si="0"/>
        <v>0.8614227033780439</v>
      </c>
      <c r="O19" s="8">
        <v>5</v>
      </c>
      <c r="P19" s="9">
        <f t="shared" si="1"/>
        <v>3869.254422703378</v>
      </c>
      <c r="Q19">
        <v>3393.68</v>
      </c>
      <c r="R19" s="11">
        <f t="shared" si="2"/>
        <v>2923.393</v>
      </c>
    </row>
    <row r="20" spans="2:18" ht="30" customHeight="1">
      <c r="B20" s="4">
        <v>8</v>
      </c>
      <c r="C20" s="6" t="s">
        <v>30</v>
      </c>
      <c r="D20" s="12"/>
      <c r="E20" s="8">
        <v>3428.458</v>
      </c>
      <c r="F20" s="18"/>
      <c r="G20" s="8"/>
      <c r="H20" s="8"/>
      <c r="I20" s="8"/>
      <c r="J20" s="7"/>
      <c r="K20" s="8"/>
      <c r="L20" s="7"/>
      <c r="M20" s="8"/>
      <c r="N20" s="8">
        <f t="shared" si="0"/>
        <v>0.46817670353680185</v>
      </c>
      <c r="O20" s="8">
        <v>5</v>
      </c>
      <c r="P20" s="9">
        <f t="shared" si="1"/>
        <v>3433.926176703537</v>
      </c>
      <c r="Q20">
        <v>7323</v>
      </c>
      <c r="R20" s="11">
        <f t="shared" si="2"/>
        <v>3428.458</v>
      </c>
    </row>
    <row r="21" spans="2:18" ht="31.5">
      <c r="B21" s="4">
        <v>9</v>
      </c>
      <c r="C21" s="6" t="s">
        <v>31</v>
      </c>
      <c r="D21" s="12"/>
      <c r="E21" s="8">
        <v>4024.972</v>
      </c>
      <c r="F21" s="17"/>
      <c r="G21" s="8"/>
      <c r="H21" s="8"/>
      <c r="I21" s="8"/>
      <c r="J21" s="7"/>
      <c r="K21" s="8"/>
      <c r="L21" s="7"/>
      <c r="M21" s="8"/>
      <c r="N21" s="8">
        <f t="shared" si="0"/>
        <v>0.7215539062780109</v>
      </c>
      <c r="O21" s="8">
        <v>5</v>
      </c>
      <c r="P21" s="9">
        <f t="shared" si="1"/>
        <v>4030.6935539062783</v>
      </c>
      <c r="Q21">
        <v>5578.2</v>
      </c>
      <c r="R21" s="11">
        <f t="shared" si="2"/>
        <v>4024.972</v>
      </c>
    </row>
    <row r="22" spans="2:18" ht="31.5">
      <c r="B22" s="4">
        <v>10</v>
      </c>
      <c r="C22" s="6" t="s">
        <v>32</v>
      </c>
      <c r="D22" s="12"/>
      <c r="E22" s="8"/>
      <c r="F22" s="20">
        <v>955</v>
      </c>
      <c r="G22" s="8">
        <v>1754.603</v>
      </c>
      <c r="H22" s="8"/>
      <c r="I22" s="8"/>
      <c r="J22" s="7"/>
      <c r="K22" s="8"/>
      <c r="L22" s="7"/>
      <c r="M22" s="8"/>
      <c r="N22" s="8">
        <f t="shared" si="0"/>
        <v>1.3296476204910581</v>
      </c>
      <c r="O22" s="8">
        <v>5</v>
      </c>
      <c r="P22" s="9">
        <f t="shared" si="1"/>
        <v>2715.932647620491</v>
      </c>
      <c r="Q22">
        <v>1319.6</v>
      </c>
      <c r="R22" s="11">
        <f t="shared" si="2"/>
        <v>1754.603</v>
      </c>
    </row>
    <row r="23" spans="2:18" ht="31.5">
      <c r="B23" s="4">
        <v>11</v>
      </c>
      <c r="C23" s="6" t="s">
        <v>33</v>
      </c>
      <c r="D23" s="12"/>
      <c r="E23" s="8"/>
      <c r="F23" s="20">
        <v>1247</v>
      </c>
      <c r="G23" s="8">
        <v>1893.411</v>
      </c>
      <c r="H23" s="8"/>
      <c r="I23" s="8"/>
      <c r="J23" s="7"/>
      <c r="K23" s="8"/>
      <c r="L23" s="7"/>
      <c r="M23" s="8"/>
      <c r="N23" s="8">
        <f>R23/Q23</f>
        <v>0.38336694405636884</v>
      </c>
      <c r="O23" s="8">
        <v>5</v>
      </c>
      <c r="P23" s="9">
        <f t="shared" si="1"/>
        <v>3145.7943669440565</v>
      </c>
      <c r="Q23">
        <v>4938.9</v>
      </c>
      <c r="R23" s="11">
        <f t="shared" si="2"/>
        <v>1893.411</v>
      </c>
    </row>
    <row r="24" spans="2:18" ht="31.5">
      <c r="B24" s="4">
        <v>12</v>
      </c>
      <c r="C24" s="6" t="s">
        <v>34</v>
      </c>
      <c r="D24" s="12"/>
      <c r="E24" s="8"/>
      <c r="F24" s="20">
        <v>688</v>
      </c>
      <c r="G24" s="8">
        <v>993.472</v>
      </c>
      <c r="H24" s="8"/>
      <c r="I24" s="8"/>
      <c r="J24" s="7"/>
      <c r="K24" s="8"/>
      <c r="L24" s="7"/>
      <c r="M24" s="8"/>
      <c r="N24" s="8">
        <f>R24/Q24</f>
        <v>0.3275974411396162</v>
      </c>
      <c r="O24" s="8">
        <v>5</v>
      </c>
      <c r="P24" s="9">
        <f t="shared" si="1"/>
        <v>1686.7995974411397</v>
      </c>
      <c r="Q24">
        <v>3032.6</v>
      </c>
      <c r="R24" s="11">
        <f t="shared" si="2"/>
        <v>993.472</v>
      </c>
    </row>
    <row r="25" spans="2:18" ht="31.5">
      <c r="B25" s="4">
        <v>13</v>
      </c>
      <c r="C25" s="6" t="s">
        <v>35</v>
      </c>
      <c r="D25" s="12"/>
      <c r="E25" s="8">
        <v>4500</v>
      </c>
      <c r="F25" s="19"/>
      <c r="G25" s="7"/>
      <c r="H25" s="8"/>
      <c r="I25" s="8"/>
      <c r="J25" s="7"/>
      <c r="K25" s="8"/>
      <c r="L25" s="17"/>
      <c r="M25" s="8"/>
      <c r="N25" s="8">
        <f>R25/Q25</f>
        <v>0.6978691727924072</v>
      </c>
      <c r="O25" s="8">
        <v>5</v>
      </c>
      <c r="P25" s="9">
        <f t="shared" si="1"/>
        <v>4505.697869172793</v>
      </c>
      <c r="Q25">
        <v>6448.2</v>
      </c>
      <c r="R25" s="11">
        <v>4500</v>
      </c>
    </row>
    <row r="26" spans="2:18" ht="38.25">
      <c r="B26" s="4"/>
      <c r="C26" s="5" t="s">
        <v>18</v>
      </c>
      <c r="D26" s="8"/>
      <c r="E26" s="8">
        <f>SUM(E13:E25)</f>
        <v>22858.57</v>
      </c>
      <c r="F26" s="8">
        <f aca="true" t="shared" si="3" ref="F26:P26">SUM(F13:F25)</f>
        <v>12663.2</v>
      </c>
      <c r="G26" s="8">
        <f t="shared" si="3"/>
        <v>17838.430000000004</v>
      </c>
      <c r="H26" s="8"/>
      <c r="I26" s="8"/>
      <c r="J26" s="8"/>
      <c r="K26" s="8"/>
      <c r="L26" s="8"/>
      <c r="M26" s="8"/>
      <c r="N26" s="8">
        <f t="shared" si="3"/>
        <v>9.234902616361873</v>
      </c>
      <c r="O26" s="8">
        <f t="shared" si="3"/>
        <v>65</v>
      </c>
      <c r="P26" s="8">
        <f t="shared" si="3"/>
        <v>53434.43490261636</v>
      </c>
      <c r="Q26" s="10">
        <f>SUM(Q13:Q25)</f>
        <v>65473.31</v>
      </c>
      <c r="R26" s="10">
        <f>SUM(R13:R25)</f>
        <v>40697</v>
      </c>
    </row>
    <row r="27" ht="39.75" customHeight="1"/>
    <row r="28" spans="2:16" s="15" customFormat="1" ht="8.25" customHeight="1" hidden="1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5"/>
      <c r="M28" s="25"/>
      <c r="N28" s="25"/>
      <c r="O28" s="25"/>
      <c r="P28" s="25"/>
    </row>
    <row r="29" spans="2:16" s="13" customFormat="1" ht="12.75" hidden="1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</row>
    <row r="30" spans="2:16" s="13" customFormat="1" ht="60" customHeight="1">
      <c r="B30" s="30" t="s">
        <v>36</v>
      </c>
      <c r="C30" s="30"/>
      <c r="D30" s="30"/>
      <c r="E30" s="30"/>
      <c r="F30" s="30"/>
      <c r="G30" s="30"/>
      <c r="H30" s="31" t="s">
        <v>23</v>
      </c>
      <c r="I30" s="31"/>
      <c r="J30" s="31"/>
      <c r="K30" s="31"/>
      <c r="L30" s="32"/>
      <c r="M30" s="32"/>
      <c r="N30" s="14"/>
      <c r="O30" s="14"/>
      <c r="P30" s="16"/>
    </row>
  </sheetData>
  <sheetProtection/>
  <mergeCells count="20">
    <mergeCell ref="B30:G30"/>
    <mergeCell ref="H30:K30"/>
    <mergeCell ref="L30:M30"/>
    <mergeCell ref="J5:O5"/>
    <mergeCell ref="B6:P6"/>
    <mergeCell ref="B9:B12"/>
    <mergeCell ref="C9:C11"/>
    <mergeCell ref="D9:M9"/>
    <mergeCell ref="N9:N11"/>
    <mergeCell ref="O9:O11"/>
    <mergeCell ref="R9:R12"/>
    <mergeCell ref="B28:P29"/>
    <mergeCell ref="Q9:Q12"/>
    <mergeCell ref="H11:I11"/>
    <mergeCell ref="J11:K11"/>
    <mergeCell ref="L11:M11"/>
    <mergeCell ref="F11:G11"/>
    <mergeCell ref="P9:P12"/>
    <mergeCell ref="D10:D11"/>
    <mergeCell ref="E10:M10"/>
  </mergeCells>
  <printOptions horizontalCentered="1" verticalCentered="1"/>
  <pageMargins left="0.1968503937007874" right="0.1968503937007874" top="0.1968503937007874" bottom="0.1968503937007874" header="0.5118110236220472" footer="0"/>
  <pageSetup fitToHeight="64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604к6</dc:creator>
  <cp:keywords/>
  <dc:description/>
  <cp:lastModifiedBy>User</cp:lastModifiedBy>
  <cp:lastPrinted>2009-03-18T14:18:45Z</cp:lastPrinted>
  <dcterms:created xsi:type="dcterms:W3CDTF">2008-03-03T09:05:24Z</dcterms:created>
  <dcterms:modified xsi:type="dcterms:W3CDTF">2009-03-18T14:28:04Z</dcterms:modified>
  <cp:category/>
  <cp:version/>
  <cp:contentType/>
  <cp:contentStatus/>
</cp:coreProperties>
</file>