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tabRatio="620" activeTab="1"/>
  </bookViews>
  <sheets>
    <sheet name="Изменения расходов от 11.05.10" sheetId="1" r:id="rId1"/>
    <sheet name="Изм-я дох.и расходов от11.05.10" sheetId="2" r:id="rId2"/>
  </sheets>
  <definedNames>
    <definedName name="_xlnm.Print_Area" localSheetId="0">'Изменения расходов от 11.05.10'!$A$1:$H$19</definedName>
    <definedName name="_xlnm.Print_Area" localSheetId="1">'Изм-я дох.и расходов от11.05.10'!$A$1:$J$10</definedName>
  </definedNames>
  <calcPr fullCalcOnLoad="1"/>
</workbook>
</file>

<file path=xl/sharedStrings.xml><?xml version="1.0" encoding="utf-8"?>
<sst xmlns="http://schemas.openxmlformats.org/spreadsheetml/2006/main" count="84" uniqueCount="75">
  <si>
    <t>№ п/п</t>
  </si>
  <si>
    <t>Код дохода</t>
  </si>
  <si>
    <t>Код расхода</t>
  </si>
  <si>
    <t>Расшифровка дохода / расхода</t>
  </si>
  <si>
    <t>Изменения</t>
  </si>
  <si>
    <t>0503/6000500/500/225</t>
  </si>
  <si>
    <t>Доходы с изменениями</t>
  </si>
  <si>
    <t>Расходы с изменениями</t>
  </si>
  <si>
    <t>0112/0700500/013/290</t>
  </si>
  <si>
    <t>Утверждено по расходам на 2010г</t>
  </si>
  <si>
    <t>Утверждено по расходам на 2010г.</t>
  </si>
  <si>
    <t>Пояснение</t>
  </si>
  <si>
    <t>Расшифровка расхода</t>
  </si>
  <si>
    <t>Изменения расходов бюджета на 2010 год</t>
  </si>
  <si>
    <t xml:space="preserve">В связи с тем, что утвержден размер субсидий на осуществление мероприяитй по капитальному ремонту многоквартирных жилых домов из Фонда содействия реформированию ЖКХ и областного бюджета на 2010 год </t>
  </si>
  <si>
    <t>Изменяются доходы и расходы бюджета-2010</t>
  </si>
  <si>
    <t xml:space="preserve">В связи с тем, что утвержден размер субсидий на осуществление мероприяитй по установке приборов учета в многоквартирных жилых домах из областного бюджета на 2010 год </t>
  </si>
  <si>
    <t>0501/0980101/006</t>
  </si>
  <si>
    <t>0501/0980201/006</t>
  </si>
  <si>
    <t>20202088100001151</t>
  </si>
  <si>
    <t>20202089100001151</t>
  </si>
  <si>
    <t>0501/3500300/006</t>
  </si>
  <si>
    <t>20202999100000151</t>
  </si>
  <si>
    <t>Прочие субсидии / Мероприятия в области жилищного хозяйства (за счет средств областного бюджета) - Субсидии юридическим лицам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</si>
  <si>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 / Субсидии юридическим лицам</t>
  </si>
  <si>
    <t>тыс. руб.</t>
  </si>
  <si>
    <t>0503/6000400/500/225</t>
  </si>
  <si>
    <t xml:space="preserve">          1) ИЗМЕНЕНИЯ РАСХОДОВ БЮДЖЕТА - 2010 (ПЕРЕДВИЖКИ)</t>
  </si>
  <si>
    <t>Благоустройство / Организация и содержание мест захоронения / Услуги по содержанию имущества</t>
  </si>
  <si>
    <t>Благоустройство / Прочие мероприятия по благоустройству / Услуги по содержанию имущества</t>
  </si>
  <si>
    <t>0104/0020400/500/226</t>
  </si>
  <si>
    <t xml:space="preserve">ИТОГО </t>
  </si>
  <si>
    <t xml:space="preserve">Заработная плата сотрудника орг. сектора по организации праздничных мероприятий (по договору) перераспределяется из подраздела "Функционирование местных администраций" - целевой статьи "Центральный аппарат" в подраздел "Общегосударственные вопросы" - целевую статью "Выполнение других обязательств государства" </t>
  </si>
  <si>
    <t>Функционирование местных администраций / Центральный аппарат / Прочие работы, услуги</t>
  </si>
  <si>
    <t>Другие общегосударственные вопросы / Выполнение других обязательств государства / Прочие работы, услуги</t>
  </si>
  <si>
    <t>1003/5053300/013/262</t>
  </si>
  <si>
    <t>Резервные фонды / Прочие расходы</t>
  </si>
  <si>
    <t>Социальная политика / Пособия по соц. помощи населению</t>
  </si>
  <si>
    <t>Перераспределяются средства из подразделов "Резервные фонды" и "Другие общегосударственных вопросы" в раздел "Социальная полика" для оказания мат.помощи погорельцам</t>
  </si>
  <si>
    <t>Субсидии бюджетам поселений на финансовое обеспечение мероприятий по капитальному ремонту многоквартирных домов (за счет средств областного бюджета) / Субсидии юридическим лицам</t>
  </si>
  <si>
    <t xml:space="preserve">Для оплаты работ по 3 муниципальным контрактам на ремонт памятников - братских захоронений на территории поселкового кладбища. Расходы перераспределяются из целевой статьи "Прочие мероприятия по благоустройству" в целевую статью "Организация и содержание мест захоронения" </t>
  </si>
  <si>
    <t xml:space="preserve">Затраты на оплату услуг по организации питания пожарных и лиц, работающих при разборе завалов, в сумме 87 т.р., а также на компенсацию ранее снятых со статьи 43,5 т.р. для оказания мат. помощи погорельцам </t>
  </si>
  <si>
    <t>Перераспределяются средства на заработную плату сотрудника орг. сектора по организации праздников из аппарата администрации в подраздел "Другие общегос. вопросы"</t>
  </si>
  <si>
    <t>20202077100000151</t>
  </si>
  <si>
    <t>0502/1020102/003</t>
  </si>
  <si>
    <t>Субсидии бюджетам поселений на бюджетные инвестиции в объекты капитального строительства собственности муниципальных образований / Коммунальное хозяйство - Бюджетные инвестиции в объекты капитального строительства собственности муниципальных образований - Бюджетные инвестиции</t>
  </si>
  <si>
    <t>0412/3380000/500/226</t>
  </si>
  <si>
    <t>0502/1020102/003/310</t>
  </si>
  <si>
    <t>Коммунальное хозяйство - Бюджетные инвестиции в объекты кап.строительства собственности мун.образований - Бюджетные инвестиции</t>
  </si>
  <si>
    <t>Другие вопросы в области национальной экономики - Мероприятия в области строительства, архитектуры и градостроительства</t>
  </si>
  <si>
    <t>Перераспределяются бюджетные ассигнования в сумме 701,05 т.р. - доля местного бюджета по расходам на строительство газопровода из статьи "Другие вопросы в области нац.экономики - Мероприятия в области строительства, архитектуры и градостроительства" в статью "Коммунальное хозяйство - Бюджетные инвестиции в объекты кап.строительства собственности мун.образований"</t>
  </si>
  <si>
    <t>0501/0980201/006/242</t>
  </si>
  <si>
    <t>Другие общегосударственные вопросы / Выполнение других обязательств государства / Услуги по содержанию имущества</t>
  </si>
  <si>
    <t>Затраты на оплату работ по ремонту кожной больницы</t>
  </si>
  <si>
    <t>Экономия по доле расходов местного бюджета по кап. ремонту МКД (запланировано 1000 т.р., необходимо  684 т.р.)</t>
  </si>
  <si>
    <t>Другие общегосударственные вопросы / Выполнение других обязательств государства / (Прочие расходы)</t>
  </si>
  <si>
    <t>0114/0920300/500/ (290)</t>
  </si>
  <si>
    <t>0114/0920300/500/ (226)</t>
  </si>
  <si>
    <t>0114/0920300/500/(225)</t>
  </si>
  <si>
    <t>20202088100002151</t>
  </si>
  <si>
    <t>20202089100002151</t>
  </si>
  <si>
    <t>0501/0980102/500/310</t>
  </si>
  <si>
    <t>0501/0980202/500/310</t>
  </si>
  <si>
    <t xml:space="preserve">В связи с тем, что утвержден размер субсидий на обеспечение мероприяитй по переселению граждан из аварийного жилищного фонда из Фонда содействия реформированию ЖКХ и областного бюджета на 2010 год </t>
  </si>
  <si>
    <t>Субсидии бюджетам поселений на финансовое обеспечение мероприяитй по переселению граждан из аварийного жилищного фонда (за счет средств областного бюджета) / Субсидии юридическим лицам</t>
  </si>
  <si>
    <t>0501/1020102/003/310</t>
  </si>
  <si>
    <t xml:space="preserve">Перераспределяются бюджетные ассигнования в сумме 806,36 т.р. - доля местного бюджета по расходам на обеспечение мероприятий по переселению из аварийного жилищного фонда из целевой статьи "Бюджетные инвестиции в объекты кап.строительства собственности мун.образований" в целевую статью "Субсидии юридическим лицам на финансовое обеспечение мероприяитй по переселению граждан из аварийного жилищного фонда (за счет средств местного бюджета) </t>
  </si>
  <si>
    <t>Жилищное хозяйство / Бюджетные инвестиции в объекты кап.строительства собственности мун.образований / Бюджетные инвестиции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</si>
  <si>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жилищно-коммунального хозяйства / Субсидии юридическим лицам</t>
  </si>
  <si>
    <t>Субсидии бюджетам поселений на обеспечение мероприятий по переселению граждан из аварийного жилищного фонда (за счет средств областного бюджета) / Субсидии юридическим лицам</t>
  </si>
  <si>
    <t>Утверждено по доходам на 2010г.</t>
  </si>
  <si>
    <t>Субсидия из областного бюджета на газификацию (в соответствии с поступившим уведомлением от Комитета по ЭК и ЖКХ)</t>
  </si>
  <si>
    <t>-</t>
  </si>
  <si>
    <t>+</t>
  </si>
  <si>
    <t>Жилищное хозяйство / Субсидии юридическим лицам на финансовое обеспечение мероприятий по капитальному ремонту многоквартирных домов (за счет средств местн.бюджета) / Субсидии юридическим лицам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</si>
</sst>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1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7.5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4" fontId="11" fillId="2" borderId="2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169" fontId="10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9" fillId="2" borderId="6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169" fontId="10" fillId="3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8" fontId="9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168" fontId="9" fillId="2" borderId="6" xfId="0" applyNumberFormat="1" applyFont="1" applyFill="1" applyBorder="1" applyAlignment="1">
      <alignment vertical="center" wrapText="1"/>
    </xf>
    <xf numFmtId="4" fontId="11" fillId="2" borderId="9" xfId="0" applyNumberFormat="1" applyFont="1" applyFill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10" fillId="0" borderId="7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11" fillId="0" borderId="9" xfId="0" applyNumberFormat="1" applyFont="1" applyFill="1" applyBorder="1" applyAlignment="1">
      <alignment vertical="center" wrapText="1"/>
    </xf>
    <xf numFmtId="4" fontId="11" fillId="0" borderId="13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60" zoomScaleNormal="90" workbookViewId="0" topLeftCell="A4">
      <selection activeCell="C13" sqref="C13"/>
    </sheetView>
  </sheetViews>
  <sheetFormatPr defaultColWidth="9.00390625" defaultRowHeight="12.75"/>
  <cols>
    <col min="1" max="1" width="2.75390625" style="15" customWidth="1"/>
    <col min="2" max="2" width="20.75390625" style="15" customWidth="1"/>
    <col min="3" max="3" width="49.25390625" style="15" customWidth="1"/>
    <col min="4" max="4" width="10.125" style="15" customWidth="1"/>
    <col min="5" max="5" width="10.375" style="15" bestFit="1" customWidth="1"/>
    <col min="6" max="6" width="8.625" style="15" customWidth="1"/>
    <col min="7" max="7" width="11.375" style="15" customWidth="1"/>
    <col min="8" max="8" width="35.625" style="15" customWidth="1"/>
    <col min="9" max="16384" width="9.125" style="15" customWidth="1"/>
  </cols>
  <sheetData>
    <row r="1" spans="1:8" ht="16.5" customHeight="1">
      <c r="A1" s="7" t="s">
        <v>13</v>
      </c>
      <c r="H1" s="24" t="s">
        <v>25</v>
      </c>
    </row>
    <row r="2" spans="1:8" s="10" customFormat="1" ht="19.5" customHeight="1">
      <c r="A2" s="49" t="s">
        <v>0</v>
      </c>
      <c r="B2" s="49" t="s">
        <v>2</v>
      </c>
      <c r="C2" s="49" t="s">
        <v>12</v>
      </c>
      <c r="D2" s="49" t="s">
        <v>9</v>
      </c>
      <c r="E2" s="66" t="s">
        <v>4</v>
      </c>
      <c r="F2" s="67"/>
      <c r="G2" s="49" t="s">
        <v>7</v>
      </c>
      <c r="H2" s="50" t="s">
        <v>11</v>
      </c>
    </row>
    <row r="3" spans="1:8" s="10" customFormat="1" ht="11.25" customHeight="1">
      <c r="A3" s="49"/>
      <c r="B3" s="49"/>
      <c r="C3" s="49"/>
      <c r="D3" s="49"/>
      <c r="E3" s="58" t="s">
        <v>72</v>
      </c>
      <c r="F3" s="58" t="s">
        <v>73</v>
      </c>
      <c r="G3" s="49"/>
      <c r="H3" s="50"/>
    </row>
    <row r="4" spans="1:8" s="10" customFormat="1" ht="13.5" customHeight="1">
      <c r="A4" s="70" t="s">
        <v>27</v>
      </c>
      <c r="B4" s="70"/>
      <c r="C4" s="70"/>
      <c r="D4" s="70"/>
      <c r="E4" s="70"/>
      <c r="F4" s="70"/>
      <c r="G4" s="70"/>
      <c r="H4" s="71"/>
    </row>
    <row r="5" spans="1:13" s="10" customFormat="1" ht="15.75" customHeight="1">
      <c r="A5" s="26">
        <v>1</v>
      </c>
      <c r="B5" s="11" t="s">
        <v>8</v>
      </c>
      <c r="C5" s="9" t="s">
        <v>36</v>
      </c>
      <c r="D5" s="12">
        <v>426.5</v>
      </c>
      <c r="E5" s="12">
        <v>-426.5</v>
      </c>
      <c r="F5" s="12"/>
      <c r="G5" s="12">
        <f>E5+D5</f>
        <v>0</v>
      </c>
      <c r="H5" s="75" t="s">
        <v>38</v>
      </c>
      <c r="I5" s="25"/>
      <c r="J5" s="25"/>
      <c r="K5" s="25"/>
      <c r="L5" s="25"/>
      <c r="M5" s="25"/>
    </row>
    <row r="6" spans="1:13" s="10" customFormat="1" ht="28.5" customHeight="1">
      <c r="A6" s="26">
        <v>2</v>
      </c>
      <c r="B6" s="11" t="s">
        <v>35</v>
      </c>
      <c r="C6" s="9" t="s">
        <v>37</v>
      </c>
      <c r="D6" s="12">
        <v>4717.2</v>
      </c>
      <c r="F6" s="12">
        <v>470</v>
      </c>
      <c r="G6" s="12">
        <f>F6+D6</f>
        <v>5187.2</v>
      </c>
      <c r="H6" s="76"/>
      <c r="I6" s="25"/>
      <c r="J6" s="25"/>
      <c r="K6" s="25"/>
      <c r="L6" s="25"/>
      <c r="M6" s="25"/>
    </row>
    <row r="7" spans="1:13" s="10" customFormat="1" ht="25.5" customHeight="1">
      <c r="A7" s="42">
        <v>3</v>
      </c>
      <c r="B7" s="43" t="s">
        <v>56</v>
      </c>
      <c r="C7" s="44" t="s">
        <v>55</v>
      </c>
      <c r="D7" s="45">
        <v>1650</v>
      </c>
      <c r="E7" s="45">
        <v>-43.5</v>
      </c>
      <c r="F7" s="45"/>
      <c r="G7" s="45">
        <f>D7-E7+F8+F9+F10</f>
        <v>2219.3294</v>
      </c>
      <c r="H7" s="77"/>
      <c r="I7" s="25"/>
      <c r="J7" s="25"/>
      <c r="K7" s="25"/>
      <c r="L7" s="25"/>
      <c r="M7" s="25"/>
    </row>
    <row r="8" spans="1:13" s="10" customFormat="1" ht="50.25" customHeight="1">
      <c r="A8" s="42">
        <v>4</v>
      </c>
      <c r="B8" s="43" t="s">
        <v>57</v>
      </c>
      <c r="C8" s="44" t="s">
        <v>34</v>
      </c>
      <c r="D8" s="45"/>
      <c r="E8" s="59"/>
      <c r="F8" s="46">
        <v>209.8294</v>
      </c>
      <c r="G8" s="46">
        <f>D8+F8</f>
        <v>209.8294</v>
      </c>
      <c r="H8" s="60" t="s">
        <v>32</v>
      </c>
      <c r="I8" s="25"/>
      <c r="J8" s="25"/>
      <c r="K8" s="25"/>
      <c r="L8" s="25"/>
      <c r="M8" s="25"/>
    </row>
    <row r="9" spans="1:13" s="10" customFormat="1" ht="42.75" customHeight="1">
      <c r="A9" s="42">
        <v>5</v>
      </c>
      <c r="B9" s="43" t="s">
        <v>56</v>
      </c>
      <c r="C9" s="44" t="s">
        <v>34</v>
      </c>
      <c r="D9" s="45"/>
      <c r="E9" s="45"/>
      <c r="F9" s="45">
        <f>43.5+87</f>
        <v>130.5</v>
      </c>
      <c r="G9" s="46">
        <f>D9+F9</f>
        <v>130.5</v>
      </c>
      <c r="H9" s="41" t="s">
        <v>41</v>
      </c>
      <c r="I9" s="25"/>
      <c r="J9" s="25"/>
      <c r="K9" s="25"/>
      <c r="L9" s="25"/>
      <c r="M9" s="25"/>
    </row>
    <row r="10" spans="1:13" s="10" customFormat="1" ht="39" customHeight="1">
      <c r="A10" s="42">
        <v>6</v>
      </c>
      <c r="B10" s="43" t="s">
        <v>58</v>
      </c>
      <c r="C10" s="44" t="s">
        <v>52</v>
      </c>
      <c r="D10" s="45"/>
      <c r="E10" s="45"/>
      <c r="F10" s="45">
        <v>185.5</v>
      </c>
      <c r="G10" s="46">
        <f>D10+F10</f>
        <v>185.5</v>
      </c>
      <c r="H10" s="47" t="s">
        <v>53</v>
      </c>
      <c r="I10" s="25"/>
      <c r="J10" s="25"/>
      <c r="K10" s="25"/>
      <c r="L10" s="25"/>
      <c r="M10" s="25"/>
    </row>
    <row r="11" spans="1:13" s="10" customFormat="1" ht="39" customHeight="1">
      <c r="A11" s="26">
        <v>7</v>
      </c>
      <c r="B11" s="11" t="s">
        <v>30</v>
      </c>
      <c r="C11" s="9" t="s">
        <v>33</v>
      </c>
      <c r="D11" s="12">
        <v>11914.2</v>
      </c>
      <c r="E11" s="23">
        <f>-F8</f>
        <v>-209.8294</v>
      </c>
      <c r="F11" s="23"/>
      <c r="G11" s="23">
        <f>D11+E11</f>
        <v>11704.3706</v>
      </c>
      <c r="H11" s="27" t="s">
        <v>42</v>
      </c>
      <c r="I11" s="25"/>
      <c r="J11" s="25"/>
      <c r="K11" s="25"/>
      <c r="L11" s="25"/>
      <c r="M11" s="25"/>
    </row>
    <row r="12" spans="1:13" s="10" customFormat="1" ht="39" customHeight="1">
      <c r="A12" s="34">
        <v>8</v>
      </c>
      <c r="B12" s="35" t="s">
        <v>51</v>
      </c>
      <c r="C12" s="65" t="s">
        <v>74</v>
      </c>
      <c r="D12" s="37">
        <v>1000</v>
      </c>
      <c r="E12" s="37">
        <f>-130.5-200+14.5</f>
        <v>-316</v>
      </c>
      <c r="F12" s="37"/>
      <c r="G12" s="37">
        <f>D12+E12</f>
        <v>684</v>
      </c>
      <c r="H12" s="47" t="s">
        <v>54</v>
      </c>
      <c r="I12" s="25"/>
      <c r="J12" s="25"/>
      <c r="K12" s="25"/>
      <c r="L12" s="25"/>
      <c r="M12" s="25"/>
    </row>
    <row r="13" spans="1:13" s="10" customFormat="1" ht="39.75" customHeight="1">
      <c r="A13" s="26">
        <v>9</v>
      </c>
      <c r="B13" s="11" t="s">
        <v>26</v>
      </c>
      <c r="C13" s="9" t="s">
        <v>28</v>
      </c>
      <c r="D13" s="12">
        <v>55.5</v>
      </c>
      <c r="E13" s="12"/>
      <c r="F13" s="12">
        <v>1500</v>
      </c>
      <c r="G13" s="12">
        <f>D13+F13</f>
        <v>1555.5</v>
      </c>
      <c r="H13" s="72" t="s">
        <v>40</v>
      </c>
      <c r="I13" s="25"/>
      <c r="J13" s="25"/>
      <c r="K13" s="25"/>
      <c r="L13" s="25"/>
      <c r="M13" s="25"/>
    </row>
    <row r="14" spans="1:8" s="10" customFormat="1" ht="40.5" customHeight="1">
      <c r="A14" s="26">
        <v>10</v>
      </c>
      <c r="B14" s="11" t="s">
        <v>5</v>
      </c>
      <c r="C14" s="9" t="s">
        <v>29</v>
      </c>
      <c r="D14" s="12">
        <v>15254.5</v>
      </c>
      <c r="E14" s="12">
        <v>-1500</v>
      </c>
      <c r="F14" s="12"/>
      <c r="G14" s="12">
        <f>D14+E14</f>
        <v>13754.5</v>
      </c>
      <c r="H14" s="72"/>
    </row>
    <row r="15" spans="1:8" s="10" customFormat="1" ht="39.75" customHeight="1">
      <c r="A15" s="26">
        <v>11</v>
      </c>
      <c r="B15" s="35" t="s">
        <v>46</v>
      </c>
      <c r="C15" s="36" t="s">
        <v>49</v>
      </c>
      <c r="D15" s="37">
        <v>3025</v>
      </c>
      <c r="E15" s="37">
        <v>-701.05</v>
      </c>
      <c r="F15" s="37"/>
      <c r="G15" s="37">
        <f>D15+E15</f>
        <v>2323.95</v>
      </c>
      <c r="H15" s="78" t="s">
        <v>50</v>
      </c>
    </row>
    <row r="16" spans="1:8" s="10" customFormat="1" ht="40.5" customHeight="1">
      <c r="A16" s="26">
        <v>12</v>
      </c>
      <c r="B16" s="35" t="s">
        <v>47</v>
      </c>
      <c r="C16" s="36" t="s">
        <v>48</v>
      </c>
      <c r="D16" s="37">
        <v>0</v>
      </c>
      <c r="F16" s="37">
        <v>701.05</v>
      </c>
      <c r="G16" s="37">
        <f>F16+D16</f>
        <v>701.05</v>
      </c>
      <c r="H16" s="79"/>
    </row>
    <row r="17" spans="1:8" s="10" customFormat="1" ht="33.75" customHeight="1">
      <c r="A17" s="61">
        <v>13</v>
      </c>
      <c r="B17" s="62" t="s">
        <v>65</v>
      </c>
      <c r="C17" s="63" t="s">
        <v>67</v>
      </c>
      <c r="D17" s="64">
        <v>7500</v>
      </c>
      <c r="E17" s="37">
        <v>-806.36</v>
      </c>
      <c r="F17" s="37"/>
      <c r="G17" s="37">
        <f>E17+D17</f>
        <v>6693.64</v>
      </c>
      <c r="H17" s="80" t="s">
        <v>66</v>
      </c>
    </row>
    <row r="18" spans="1:8" s="10" customFormat="1" ht="31.5" customHeight="1">
      <c r="A18" s="61">
        <v>14</v>
      </c>
      <c r="B18" s="39" t="s">
        <v>62</v>
      </c>
      <c r="C18" s="63" t="s">
        <v>64</v>
      </c>
      <c r="D18" s="64">
        <v>0</v>
      </c>
      <c r="E18" s="36"/>
      <c r="F18" s="37">
        <v>806.36</v>
      </c>
      <c r="G18" s="37">
        <f>F18+D18</f>
        <v>806.36</v>
      </c>
      <c r="H18" s="81"/>
    </row>
    <row r="19" spans="1:8" s="10" customFormat="1" ht="12" customHeight="1" thickBot="1">
      <c r="A19" s="68" t="s">
        <v>31</v>
      </c>
      <c r="B19" s="69"/>
      <c r="C19" s="69"/>
      <c r="D19" s="69"/>
      <c r="E19" s="17">
        <f>SUM(E5:E18)</f>
        <v>-4003.2394</v>
      </c>
      <c r="F19" s="57">
        <f>SUM(F5:F18)</f>
        <v>4003.2394</v>
      </c>
      <c r="G19" s="73"/>
      <c r="H19" s="74"/>
    </row>
    <row r="20" spans="2:7" s="10" customFormat="1" ht="15">
      <c r="B20" s="13"/>
      <c r="D20" s="14"/>
      <c r="E20" s="14"/>
      <c r="F20" s="14"/>
      <c r="G20" s="14"/>
    </row>
    <row r="21" spans="2:7" s="10" customFormat="1" ht="15">
      <c r="B21" s="13"/>
      <c r="D21" s="14"/>
      <c r="E21" s="14"/>
      <c r="F21" s="14"/>
      <c r="G21" s="14"/>
    </row>
    <row r="22" ht="15">
      <c r="B22" s="16"/>
    </row>
    <row r="23" ht="15">
      <c r="B23" s="16"/>
    </row>
    <row r="24" ht="15">
      <c r="B24" s="16"/>
    </row>
  </sheetData>
  <mergeCells count="8">
    <mergeCell ref="E2:F2"/>
    <mergeCell ref="A19:D19"/>
    <mergeCell ref="A4:H4"/>
    <mergeCell ref="H13:H14"/>
    <mergeCell ref="G19:H19"/>
    <mergeCell ref="H5:H7"/>
    <mergeCell ref="H15:H16"/>
    <mergeCell ref="H17:H18"/>
  </mergeCells>
  <printOptions/>
  <pageMargins left="0.18" right="0.15748031496062992" top="0.29" bottom="0.15748031496062992" header="0.2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D1">
      <selection activeCell="H3" sqref="H3"/>
    </sheetView>
  </sheetViews>
  <sheetFormatPr defaultColWidth="9.00390625" defaultRowHeight="12.75"/>
  <cols>
    <col min="1" max="1" width="3.125" style="2" customWidth="1"/>
    <col min="2" max="2" width="15.375" style="2" customWidth="1"/>
    <col min="3" max="3" width="14.375" style="2" customWidth="1"/>
    <col min="4" max="4" width="37.625" style="2" customWidth="1"/>
    <col min="5" max="5" width="12.75390625" style="2" customWidth="1"/>
    <col min="6" max="6" width="13.375" style="2" customWidth="1"/>
    <col min="7" max="7" width="11.00390625" style="2" customWidth="1"/>
    <col min="8" max="8" width="12.00390625" style="2" customWidth="1"/>
    <col min="9" max="9" width="11.75390625" style="2" customWidth="1"/>
    <col min="10" max="10" width="14.875" style="2" customWidth="1"/>
    <col min="11" max="11" width="9.125" style="52" customWidth="1"/>
    <col min="12" max="16384" width="9.125" style="2" customWidth="1"/>
  </cols>
  <sheetData>
    <row r="1" ht="18.75">
      <c r="A1" s="6" t="s">
        <v>15</v>
      </c>
    </row>
    <row r="2" spans="1:10" ht="12.75" customHeight="1" thickBot="1">
      <c r="A2" s="5"/>
      <c r="J2" s="2" t="s">
        <v>25</v>
      </c>
    </row>
    <row r="3" spans="1:10" ht="26.25" customHeight="1">
      <c r="A3" s="20" t="s">
        <v>0</v>
      </c>
      <c r="B3" s="21" t="s">
        <v>1</v>
      </c>
      <c r="C3" s="21" t="s">
        <v>2</v>
      </c>
      <c r="D3" s="21" t="s">
        <v>3</v>
      </c>
      <c r="E3" s="85" t="s">
        <v>70</v>
      </c>
      <c r="F3" s="85" t="s">
        <v>10</v>
      </c>
      <c r="G3" s="21" t="s">
        <v>4</v>
      </c>
      <c r="H3" s="21" t="s">
        <v>6</v>
      </c>
      <c r="I3" s="21" t="s">
        <v>7</v>
      </c>
      <c r="J3" s="19" t="s">
        <v>11</v>
      </c>
    </row>
    <row r="4" spans="1:256" ht="94.5" customHeight="1">
      <c r="A4" s="19">
        <v>1</v>
      </c>
      <c r="B4" s="18" t="s">
        <v>59</v>
      </c>
      <c r="C4" s="3" t="s">
        <v>61</v>
      </c>
      <c r="D4" s="4" t="s">
        <v>68</v>
      </c>
      <c r="E4" s="8">
        <v>0</v>
      </c>
      <c r="F4" s="8">
        <v>0</v>
      </c>
      <c r="G4" s="48">
        <v>71853.105</v>
      </c>
      <c r="H4" s="48">
        <f>G4+E4</f>
        <v>71853.105</v>
      </c>
      <c r="I4" s="48">
        <f>F4+G4</f>
        <v>71853.105</v>
      </c>
      <c r="J4" s="84" t="s">
        <v>63</v>
      </c>
      <c r="K4" s="53"/>
      <c r="L4" s="51"/>
      <c r="M4" s="3"/>
      <c r="N4" s="4"/>
      <c r="O4" s="8"/>
      <c r="P4" s="8"/>
      <c r="Q4" s="8"/>
      <c r="R4" s="22"/>
      <c r="S4" s="22"/>
      <c r="T4" s="82"/>
      <c r="U4" s="19"/>
      <c r="V4" s="18"/>
      <c r="W4" s="3"/>
      <c r="X4" s="4"/>
      <c r="Y4" s="8"/>
      <c r="Z4" s="8"/>
      <c r="AA4" s="8"/>
      <c r="AB4" s="22"/>
      <c r="AC4" s="22"/>
      <c r="AD4" s="82"/>
      <c r="AE4" s="19"/>
      <c r="AF4" s="18"/>
      <c r="AG4" s="3"/>
      <c r="AH4" s="4"/>
      <c r="AI4" s="8"/>
      <c r="AJ4" s="8"/>
      <c r="AK4" s="8"/>
      <c r="AL4" s="22"/>
      <c r="AM4" s="22"/>
      <c r="AN4" s="82"/>
      <c r="AO4" s="19"/>
      <c r="AP4" s="18"/>
      <c r="AQ4" s="3"/>
      <c r="AR4" s="4"/>
      <c r="AS4" s="8"/>
      <c r="AT4" s="8"/>
      <c r="AU4" s="8"/>
      <c r="AV4" s="22"/>
      <c r="AW4" s="22"/>
      <c r="AX4" s="82"/>
      <c r="AY4" s="19"/>
      <c r="AZ4" s="18"/>
      <c r="BA4" s="3"/>
      <c r="BB4" s="4"/>
      <c r="BC4" s="8"/>
      <c r="BD4" s="8"/>
      <c r="BE4" s="8"/>
      <c r="BF4" s="22"/>
      <c r="BG4" s="22"/>
      <c r="BH4" s="82"/>
      <c r="BI4" s="19"/>
      <c r="BJ4" s="18"/>
      <c r="BK4" s="3"/>
      <c r="BL4" s="4"/>
      <c r="BM4" s="8"/>
      <c r="BN4" s="8"/>
      <c r="BO4" s="8"/>
      <c r="BP4" s="22"/>
      <c r="BQ4" s="22"/>
      <c r="BR4" s="82"/>
      <c r="BS4" s="19"/>
      <c r="BT4" s="18"/>
      <c r="BU4" s="3"/>
      <c r="BV4" s="4"/>
      <c r="BW4" s="8"/>
      <c r="BX4" s="8"/>
      <c r="BY4" s="8"/>
      <c r="BZ4" s="22"/>
      <c r="CA4" s="22"/>
      <c r="CB4" s="82"/>
      <c r="CC4" s="19"/>
      <c r="CD4" s="18"/>
      <c r="CE4" s="3"/>
      <c r="CF4" s="4"/>
      <c r="CG4" s="8"/>
      <c r="CH4" s="8"/>
      <c r="CI4" s="8"/>
      <c r="CJ4" s="22"/>
      <c r="CK4" s="22"/>
      <c r="CL4" s="82"/>
      <c r="CM4" s="19"/>
      <c r="CN4" s="18"/>
      <c r="CO4" s="3"/>
      <c r="CP4" s="4"/>
      <c r="CQ4" s="8"/>
      <c r="CR4" s="8"/>
      <c r="CS4" s="8"/>
      <c r="CT4" s="22"/>
      <c r="CU4" s="22"/>
      <c r="CV4" s="82"/>
      <c r="CW4" s="19"/>
      <c r="CX4" s="18"/>
      <c r="CY4" s="3"/>
      <c r="CZ4" s="4"/>
      <c r="DA4" s="8"/>
      <c r="DB4" s="8"/>
      <c r="DC4" s="8"/>
      <c r="DD4" s="22"/>
      <c r="DE4" s="22"/>
      <c r="DF4" s="82"/>
      <c r="DG4" s="19"/>
      <c r="DH4" s="18"/>
      <c r="DI4" s="3"/>
      <c r="DJ4" s="4"/>
      <c r="DK4" s="8"/>
      <c r="DL4" s="8"/>
      <c r="DM4" s="8"/>
      <c r="DN4" s="22"/>
      <c r="DO4" s="22"/>
      <c r="DP4" s="82"/>
      <c r="DQ4" s="19"/>
      <c r="DR4" s="18"/>
      <c r="DS4" s="3"/>
      <c r="DT4" s="4"/>
      <c r="DU4" s="8"/>
      <c r="DV4" s="8"/>
      <c r="DW4" s="8"/>
      <c r="DX4" s="22"/>
      <c r="DY4" s="22"/>
      <c r="DZ4" s="82"/>
      <c r="EA4" s="19"/>
      <c r="EB4" s="18"/>
      <c r="EC4" s="3"/>
      <c r="ED4" s="4"/>
      <c r="EE4" s="8"/>
      <c r="EF4" s="8"/>
      <c r="EG4" s="8"/>
      <c r="EH4" s="22"/>
      <c r="EI4" s="22"/>
      <c r="EJ4" s="82"/>
      <c r="EK4" s="19"/>
      <c r="EL4" s="18"/>
      <c r="EM4" s="3"/>
      <c r="EN4" s="4"/>
      <c r="EO4" s="8"/>
      <c r="EP4" s="8"/>
      <c r="EQ4" s="8"/>
      <c r="ER4" s="22"/>
      <c r="ES4" s="22"/>
      <c r="ET4" s="82"/>
      <c r="EU4" s="19"/>
      <c r="EV4" s="18"/>
      <c r="EW4" s="3"/>
      <c r="EX4" s="4"/>
      <c r="EY4" s="8"/>
      <c r="EZ4" s="8"/>
      <c r="FA4" s="8"/>
      <c r="FB4" s="22"/>
      <c r="FC4" s="22"/>
      <c r="FD4" s="82"/>
      <c r="FE4" s="19"/>
      <c r="FF4" s="18"/>
      <c r="FG4" s="3"/>
      <c r="FH4" s="4"/>
      <c r="FI4" s="8"/>
      <c r="FJ4" s="8"/>
      <c r="FK4" s="8"/>
      <c r="FL4" s="22"/>
      <c r="FM4" s="22"/>
      <c r="FN4" s="82"/>
      <c r="FO4" s="19"/>
      <c r="FP4" s="18"/>
      <c r="FQ4" s="3"/>
      <c r="FR4" s="4"/>
      <c r="FS4" s="8"/>
      <c r="FT4" s="8"/>
      <c r="FU4" s="8"/>
      <c r="FV4" s="22"/>
      <c r="FW4" s="22"/>
      <c r="FX4" s="82"/>
      <c r="FY4" s="19"/>
      <c r="FZ4" s="18"/>
      <c r="GA4" s="3"/>
      <c r="GB4" s="4"/>
      <c r="GC4" s="8"/>
      <c r="GD4" s="8"/>
      <c r="GE4" s="8"/>
      <c r="GF4" s="22"/>
      <c r="GG4" s="22"/>
      <c r="GH4" s="82"/>
      <c r="GI4" s="19"/>
      <c r="GJ4" s="18"/>
      <c r="GK4" s="3"/>
      <c r="GL4" s="4"/>
      <c r="GM4" s="8"/>
      <c r="GN4" s="8"/>
      <c r="GO4" s="8"/>
      <c r="GP4" s="22"/>
      <c r="GQ4" s="22"/>
      <c r="GR4" s="82"/>
      <c r="GS4" s="19"/>
      <c r="GT4" s="18"/>
      <c r="GU4" s="3"/>
      <c r="GV4" s="4"/>
      <c r="GW4" s="8"/>
      <c r="GX4" s="8"/>
      <c r="GY4" s="8"/>
      <c r="GZ4" s="22"/>
      <c r="HA4" s="22"/>
      <c r="HB4" s="82"/>
      <c r="HC4" s="19"/>
      <c r="HD4" s="18"/>
      <c r="HE4" s="3"/>
      <c r="HF4" s="4"/>
      <c r="HG4" s="8"/>
      <c r="HH4" s="8"/>
      <c r="HI4" s="8"/>
      <c r="HJ4" s="22"/>
      <c r="HK4" s="22"/>
      <c r="HL4" s="82"/>
      <c r="HM4" s="19"/>
      <c r="HN4" s="18"/>
      <c r="HO4" s="3"/>
      <c r="HP4" s="4"/>
      <c r="HQ4" s="8"/>
      <c r="HR4" s="8"/>
      <c r="HS4" s="8"/>
      <c r="HT4" s="22"/>
      <c r="HU4" s="22"/>
      <c r="HV4" s="82"/>
      <c r="HW4" s="19"/>
      <c r="HX4" s="18"/>
      <c r="HY4" s="3"/>
      <c r="HZ4" s="4"/>
      <c r="IA4" s="8"/>
      <c r="IB4" s="8"/>
      <c r="IC4" s="8"/>
      <c r="ID4" s="22"/>
      <c r="IE4" s="22"/>
      <c r="IF4" s="82"/>
      <c r="IG4" s="19"/>
      <c r="IH4" s="18"/>
      <c r="II4" s="3"/>
      <c r="IJ4" s="4"/>
      <c r="IK4" s="8"/>
      <c r="IL4" s="8"/>
      <c r="IM4" s="8"/>
      <c r="IN4" s="22"/>
      <c r="IO4" s="22"/>
      <c r="IP4" s="82"/>
      <c r="IQ4" s="19"/>
      <c r="IR4" s="18"/>
      <c r="IS4" s="3"/>
      <c r="IT4" s="4"/>
      <c r="IU4" s="8"/>
      <c r="IV4" s="8"/>
    </row>
    <row r="5" spans="1:256" ht="65.25" customHeight="1">
      <c r="A5" s="19">
        <v>2</v>
      </c>
      <c r="B5" s="18" t="s">
        <v>60</v>
      </c>
      <c r="C5" s="3" t="s">
        <v>62</v>
      </c>
      <c r="D5" s="4" t="s">
        <v>69</v>
      </c>
      <c r="E5" s="8">
        <v>0</v>
      </c>
      <c r="F5" s="8">
        <v>0</v>
      </c>
      <c r="G5" s="48">
        <v>7257.235</v>
      </c>
      <c r="H5" s="48">
        <f>G5+E5</f>
        <v>7257.235</v>
      </c>
      <c r="I5" s="48">
        <f>F5+G5</f>
        <v>7257.235</v>
      </c>
      <c r="J5" s="84"/>
      <c r="K5" s="53"/>
      <c r="L5" s="51"/>
      <c r="M5" s="3"/>
      <c r="N5" s="4"/>
      <c r="O5" s="8"/>
      <c r="P5" s="8"/>
      <c r="Q5" s="8"/>
      <c r="R5" s="22"/>
      <c r="S5" s="22"/>
      <c r="T5" s="83"/>
      <c r="U5" s="19"/>
      <c r="V5" s="18"/>
      <c r="W5" s="3"/>
      <c r="X5" s="4"/>
      <c r="Y5" s="8"/>
      <c r="Z5" s="8"/>
      <c r="AA5" s="8"/>
      <c r="AB5" s="22"/>
      <c r="AC5" s="22"/>
      <c r="AD5" s="83"/>
      <c r="AE5" s="19"/>
      <c r="AF5" s="18"/>
      <c r="AG5" s="3"/>
      <c r="AH5" s="4"/>
      <c r="AI5" s="8"/>
      <c r="AJ5" s="8"/>
      <c r="AK5" s="8"/>
      <c r="AL5" s="22"/>
      <c r="AM5" s="22"/>
      <c r="AN5" s="83"/>
      <c r="AO5" s="19"/>
      <c r="AP5" s="18"/>
      <c r="AQ5" s="3"/>
      <c r="AR5" s="4"/>
      <c r="AS5" s="8"/>
      <c r="AT5" s="8"/>
      <c r="AU5" s="8"/>
      <c r="AV5" s="22"/>
      <c r="AW5" s="22"/>
      <c r="AX5" s="83"/>
      <c r="AY5" s="19"/>
      <c r="AZ5" s="18"/>
      <c r="BA5" s="3"/>
      <c r="BB5" s="4"/>
      <c r="BC5" s="8"/>
      <c r="BD5" s="8"/>
      <c r="BE5" s="8"/>
      <c r="BF5" s="22"/>
      <c r="BG5" s="22"/>
      <c r="BH5" s="83"/>
      <c r="BI5" s="19"/>
      <c r="BJ5" s="18"/>
      <c r="BK5" s="3"/>
      <c r="BL5" s="4"/>
      <c r="BM5" s="8"/>
      <c r="BN5" s="8"/>
      <c r="BO5" s="8"/>
      <c r="BP5" s="22"/>
      <c r="BQ5" s="22"/>
      <c r="BR5" s="83"/>
      <c r="BS5" s="19"/>
      <c r="BT5" s="18"/>
      <c r="BU5" s="3"/>
      <c r="BV5" s="4"/>
      <c r="BW5" s="8"/>
      <c r="BX5" s="8"/>
      <c r="BY5" s="8"/>
      <c r="BZ5" s="22"/>
      <c r="CA5" s="22"/>
      <c r="CB5" s="83"/>
      <c r="CC5" s="19"/>
      <c r="CD5" s="18"/>
      <c r="CE5" s="3"/>
      <c r="CF5" s="4"/>
      <c r="CG5" s="8"/>
      <c r="CH5" s="8"/>
      <c r="CI5" s="8"/>
      <c r="CJ5" s="22"/>
      <c r="CK5" s="22"/>
      <c r="CL5" s="83"/>
      <c r="CM5" s="19"/>
      <c r="CN5" s="18"/>
      <c r="CO5" s="3"/>
      <c r="CP5" s="4"/>
      <c r="CQ5" s="8"/>
      <c r="CR5" s="8"/>
      <c r="CS5" s="8"/>
      <c r="CT5" s="22"/>
      <c r="CU5" s="22"/>
      <c r="CV5" s="83"/>
      <c r="CW5" s="19"/>
      <c r="CX5" s="18"/>
      <c r="CY5" s="3"/>
      <c r="CZ5" s="4"/>
      <c r="DA5" s="8"/>
      <c r="DB5" s="8"/>
      <c r="DC5" s="8"/>
      <c r="DD5" s="22"/>
      <c r="DE5" s="22"/>
      <c r="DF5" s="83"/>
      <c r="DG5" s="19"/>
      <c r="DH5" s="18"/>
      <c r="DI5" s="3"/>
      <c r="DJ5" s="4"/>
      <c r="DK5" s="8"/>
      <c r="DL5" s="8"/>
      <c r="DM5" s="8"/>
      <c r="DN5" s="22"/>
      <c r="DO5" s="22"/>
      <c r="DP5" s="83"/>
      <c r="DQ5" s="19"/>
      <c r="DR5" s="18"/>
      <c r="DS5" s="3"/>
      <c r="DT5" s="4"/>
      <c r="DU5" s="8"/>
      <c r="DV5" s="8"/>
      <c r="DW5" s="8"/>
      <c r="DX5" s="22"/>
      <c r="DY5" s="22"/>
      <c r="DZ5" s="83"/>
      <c r="EA5" s="19"/>
      <c r="EB5" s="18"/>
      <c r="EC5" s="3"/>
      <c r="ED5" s="4"/>
      <c r="EE5" s="8"/>
      <c r="EF5" s="8"/>
      <c r="EG5" s="8"/>
      <c r="EH5" s="22"/>
      <c r="EI5" s="22"/>
      <c r="EJ5" s="83"/>
      <c r="EK5" s="19"/>
      <c r="EL5" s="18"/>
      <c r="EM5" s="3"/>
      <c r="EN5" s="4"/>
      <c r="EO5" s="8"/>
      <c r="EP5" s="8"/>
      <c r="EQ5" s="8"/>
      <c r="ER5" s="22"/>
      <c r="ES5" s="22"/>
      <c r="ET5" s="83"/>
      <c r="EU5" s="19"/>
      <c r="EV5" s="18"/>
      <c r="EW5" s="3"/>
      <c r="EX5" s="4"/>
      <c r="EY5" s="8"/>
      <c r="EZ5" s="8"/>
      <c r="FA5" s="8"/>
      <c r="FB5" s="22"/>
      <c r="FC5" s="22"/>
      <c r="FD5" s="83"/>
      <c r="FE5" s="19"/>
      <c r="FF5" s="18"/>
      <c r="FG5" s="3"/>
      <c r="FH5" s="4"/>
      <c r="FI5" s="8"/>
      <c r="FJ5" s="8"/>
      <c r="FK5" s="8"/>
      <c r="FL5" s="22"/>
      <c r="FM5" s="22"/>
      <c r="FN5" s="83"/>
      <c r="FO5" s="19"/>
      <c r="FP5" s="18"/>
      <c r="FQ5" s="3"/>
      <c r="FR5" s="4"/>
      <c r="FS5" s="8"/>
      <c r="FT5" s="8"/>
      <c r="FU5" s="8"/>
      <c r="FV5" s="22"/>
      <c r="FW5" s="22"/>
      <c r="FX5" s="83"/>
      <c r="FY5" s="19"/>
      <c r="FZ5" s="18"/>
      <c r="GA5" s="3"/>
      <c r="GB5" s="4"/>
      <c r="GC5" s="8"/>
      <c r="GD5" s="8"/>
      <c r="GE5" s="8"/>
      <c r="GF5" s="22"/>
      <c r="GG5" s="22"/>
      <c r="GH5" s="83"/>
      <c r="GI5" s="19"/>
      <c r="GJ5" s="18"/>
      <c r="GK5" s="3"/>
      <c r="GL5" s="4"/>
      <c r="GM5" s="8"/>
      <c r="GN5" s="8"/>
      <c r="GO5" s="8"/>
      <c r="GP5" s="22"/>
      <c r="GQ5" s="22"/>
      <c r="GR5" s="83"/>
      <c r="GS5" s="19"/>
      <c r="GT5" s="18"/>
      <c r="GU5" s="3"/>
      <c r="GV5" s="4"/>
      <c r="GW5" s="8"/>
      <c r="GX5" s="8"/>
      <c r="GY5" s="8"/>
      <c r="GZ5" s="22"/>
      <c r="HA5" s="22"/>
      <c r="HB5" s="83"/>
      <c r="HC5" s="19"/>
      <c r="HD5" s="18"/>
      <c r="HE5" s="3"/>
      <c r="HF5" s="4"/>
      <c r="HG5" s="8"/>
      <c r="HH5" s="8"/>
      <c r="HI5" s="8"/>
      <c r="HJ5" s="22"/>
      <c r="HK5" s="22"/>
      <c r="HL5" s="83"/>
      <c r="HM5" s="19"/>
      <c r="HN5" s="18"/>
      <c r="HO5" s="3"/>
      <c r="HP5" s="4"/>
      <c r="HQ5" s="8"/>
      <c r="HR5" s="8"/>
      <c r="HS5" s="8"/>
      <c r="HT5" s="22"/>
      <c r="HU5" s="22"/>
      <c r="HV5" s="83"/>
      <c r="HW5" s="19"/>
      <c r="HX5" s="18"/>
      <c r="HY5" s="3"/>
      <c r="HZ5" s="4"/>
      <c r="IA5" s="8"/>
      <c r="IB5" s="8"/>
      <c r="IC5" s="8"/>
      <c r="ID5" s="22"/>
      <c r="IE5" s="22"/>
      <c r="IF5" s="83"/>
      <c r="IG5" s="19"/>
      <c r="IH5" s="18"/>
      <c r="II5" s="3"/>
      <c r="IJ5" s="4"/>
      <c r="IK5" s="8"/>
      <c r="IL5" s="8"/>
      <c r="IM5" s="8"/>
      <c r="IN5" s="22"/>
      <c r="IO5" s="22"/>
      <c r="IP5" s="83"/>
      <c r="IQ5" s="19"/>
      <c r="IR5" s="18"/>
      <c r="IS5" s="3"/>
      <c r="IT5" s="4"/>
      <c r="IU5" s="8"/>
      <c r="IV5" s="8"/>
    </row>
    <row r="6" spans="1:11" s="1" customFormat="1" ht="90.75" customHeight="1">
      <c r="A6" s="19">
        <v>3</v>
      </c>
      <c r="B6" s="18" t="s">
        <v>19</v>
      </c>
      <c r="C6" s="3" t="s">
        <v>17</v>
      </c>
      <c r="D6" s="4" t="s">
        <v>24</v>
      </c>
      <c r="E6" s="8">
        <v>0</v>
      </c>
      <c r="F6" s="8">
        <v>0</v>
      </c>
      <c r="G6" s="8">
        <v>16925</v>
      </c>
      <c r="H6" s="22">
        <f>G6+E6</f>
        <v>16925</v>
      </c>
      <c r="I6" s="22">
        <v>23070.3</v>
      </c>
      <c r="J6" s="84" t="s">
        <v>14</v>
      </c>
      <c r="K6" s="54"/>
    </row>
    <row r="7" spans="1:11" s="1" customFormat="1" ht="60" customHeight="1">
      <c r="A7" s="19">
        <v>4</v>
      </c>
      <c r="B7" s="18" t="s">
        <v>20</v>
      </c>
      <c r="C7" s="3" t="s">
        <v>18</v>
      </c>
      <c r="D7" s="4" t="s">
        <v>39</v>
      </c>
      <c r="E7" s="8">
        <v>0</v>
      </c>
      <c r="F7" s="8">
        <v>0</v>
      </c>
      <c r="G7" s="8">
        <v>1542</v>
      </c>
      <c r="H7" s="22">
        <f>G7+E7</f>
        <v>1542</v>
      </c>
      <c r="I7" s="22">
        <v>2051</v>
      </c>
      <c r="J7" s="84"/>
      <c r="K7" s="54"/>
    </row>
    <row r="8" spans="1:10" ht="109.5" customHeight="1">
      <c r="A8" s="19">
        <v>5</v>
      </c>
      <c r="B8" s="18" t="s">
        <v>22</v>
      </c>
      <c r="C8" s="3" t="s">
        <v>21</v>
      </c>
      <c r="D8" s="4" t="s">
        <v>23</v>
      </c>
      <c r="E8" s="8">
        <v>0</v>
      </c>
      <c r="F8" s="8">
        <v>0</v>
      </c>
      <c r="G8" s="8">
        <v>513.25</v>
      </c>
      <c r="H8" s="22">
        <f>E8+G8</f>
        <v>513.25</v>
      </c>
      <c r="I8" s="22">
        <f>H8+F8</f>
        <v>513.25</v>
      </c>
      <c r="J8" s="55" t="s">
        <v>16</v>
      </c>
    </row>
    <row r="9" spans="1:10" ht="82.5" customHeight="1">
      <c r="A9" s="19">
        <v>6</v>
      </c>
      <c r="B9" s="38" t="s">
        <v>43</v>
      </c>
      <c r="C9" s="39" t="s">
        <v>44</v>
      </c>
      <c r="D9" s="47" t="s">
        <v>45</v>
      </c>
      <c r="E9" s="22">
        <v>0</v>
      </c>
      <c r="F9" s="22">
        <v>0</v>
      </c>
      <c r="G9" s="22">
        <v>2500</v>
      </c>
      <c r="H9" s="22">
        <f>G9+E9</f>
        <v>2500</v>
      </c>
      <c r="I9" s="22">
        <f>F9+G9</f>
        <v>2500</v>
      </c>
      <c r="J9" s="40" t="s">
        <v>71</v>
      </c>
    </row>
    <row r="10" spans="1:10" ht="12.75" customHeight="1" thickBot="1">
      <c r="A10" s="28"/>
      <c r="B10" s="29"/>
      <c r="C10" s="30"/>
      <c r="D10" s="31"/>
      <c r="E10" s="32">
        <f>SUM(E4:E9)</f>
        <v>0</v>
      </c>
      <c r="F10" s="32">
        <f>SUM(F4:F9)</f>
        <v>0</v>
      </c>
      <c r="G10" s="32">
        <f>SUM(G4:G9)</f>
        <v>100590.59</v>
      </c>
      <c r="H10" s="32">
        <f>SUM(H4:H9)</f>
        <v>100590.59</v>
      </c>
      <c r="I10" s="56">
        <f>SUM(I4:I9)</f>
        <v>107244.89</v>
      </c>
      <c r="J10" s="33"/>
    </row>
  </sheetData>
  <mergeCells count="26">
    <mergeCell ref="J6:J7"/>
    <mergeCell ref="J4:J5"/>
    <mergeCell ref="T4:T5"/>
    <mergeCell ref="AD4:AD5"/>
    <mergeCell ref="AN4:AN5"/>
    <mergeCell ref="AX4:AX5"/>
    <mergeCell ref="BH4:BH5"/>
    <mergeCell ref="BR4:BR5"/>
    <mergeCell ref="CB4:CB5"/>
    <mergeCell ref="CL4:CL5"/>
    <mergeCell ref="CV4:CV5"/>
    <mergeCell ref="DF4:DF5"/>
    <mergeCell ref="DP4:DP5"/>
    <mergeCell ref="DZ4:DZ5"/>
    <mergeCell ref="EJ4:EJ5"/>
    <mergeCell ref="ET4:ET5"/>
    <mergeCell ref="FD4:FD5"/>
    <mergeCell ref="FN4:FN5"/>
    <mergeCell ref="FX4:FX5"/>
    <mergeCell ref="GH4:GH5"/>
    <mergeCell ref="IF4:IF5"/>
    <mergeCell ref="IP4:IP5"/>
    <mergeCell ref="GR4:GR5"/>
    <mergeCell ref="HB4:HB5"/>
    <mergeCell ref="HL4:HL5"/>
    <mergeCell ref="HV4:HV5"/>
  </mergeCells>
  <printOptions/>
  <pageMargins left="0.16" right="0.17" top="0.35" bottom="0.17" header="0.4" footer="0.1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2010-05-12T12:28:56Z</cp:lastPrinted>
  <dcterms:created xsi:type="dcterms:W3CDTF">2010-02-16T14:52:29Z</dcterms:created>
  <dcterms:modified xsi:type="dcterms:W3CDTF">2010-05-12T12:32:23Z</dcterms:modified>
  <cp:category/>
  <cp:version/>
  <cp:contentType/>
  <cp:contentStatus/>
</cp:coreProperties>
</file>