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tabRatio="848" activeTab="1"/>
  </bookViews>
  <sheets>
    <sheet name="музей" sheetId="1" r:id="rId1"/>
    <sheet name="библиотека" sheetId="2" r:id="rId2"/>
    <sheet name="культура" sheetId="3" r:id="rId3"/>
  </sheets>
  <definedNames>
    <definedName name="_xlnm.Print_Area" localSheetId="2">'культура'!$A$1:$C$28</definedName>
  </definedNames>
  <calcPr fullCalcOnLoad="1"/>
</workbook>
</file>

<file path=xl/sharedStrings.xml><?xml version="1.0" encoding="utf-8"?>
<sst xmlns="http://schemas.openxmlformats.org/spreadsheetml/2006/main" count="64" uniqueCount="48">
  <si>
    <t>Наименование</t>
  </si>
  <si>
    <t>Услуги связи</t>
  </si>
  <si>
    <t>Транспортные услуги</t>
  </si>
  <si>
    <t>ВСЕГО ПО СМЕТЕ</t>
  </si>
  <si>
    <t xml:space="preserve">                                ПЛАН</t>
  </si>
  <si>
    <t>Коммунальные услуги</t>
  </si>
  <si>
    <t>Софинансирование  областной программы по капитальному ремонту (кап. ремонт системы повышения давления в контуре пожарного водоснабжения при пожаре в здании ДК)</t>
  </si>
  <si>
    <t>Приобретение хозяйственных и канцелярских товаров.</t>
  </si>
  <si>
    <r>
      <rPr>
        <sz val="16"/>
        <rFont val="Times New Roman"/>
        <family val="1"/>
      </rPr>
      <t xml:space="preserve"> План</t>
    </r>
    <r>
      <rPr>
        <sz val="12"/>
        <rFont val="Times New Roman"/>
        <family val="1"/>
      </rPr>
      <t xml:space="preserve">
 реализации мероприятий подпрограммы
  "Развитие культуры  муниципального образования "Морозовское городское поселение Всеволожского муниципального района Ленинградской области" на 2014 год.</t>
    </r>
  </si>
  <si>
    <t>реализации  мероприятий подпрограммы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на 2014 год</t>
  </si>
  <si>
    <r>
      <rPr>
        <sz val="16"/>
        <rFont val="Times New Roman"/>
        <family val="1"/>
      </rPr>
      <t xml:space="preserve"> План</t>
    </r>
    <r>
      <rPr>
        <sz val="12"/>
        <rFont val="Times New Roman"/>
        <family val="1"/>
      </rPr>
      <t xml:space="preserve">
 реализации мероприятий подпрограммы
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 на 2014 год</t>
    </r>
  </si>
  <si>
    <t xml:space="preserve">Обучение и повышение квалификации сотрудников музея. </t>
  </si>
  <si>
    <t>1.  Развитие культурно-эстетического направления.</t>
  </si>
  <si>
    <t>2. Укомплектование и обеспечение сохранности музейных фондов.</t>
  </si>
  <si>
    <t>Приобретение музейных предметов и проф. литературы</t>
  </si>
  <si>
    <t xml:space="preserve">3. Укрепление материально-технической базы (приобретение оборудования и катинальный ремонт) </t>
  </si>
  <si>
    <t>Услуги по содержанию имущества</t>
  </si>
  <si>
    <t>Приобретение канцелярских и хозяйственных товаров.</t>
  </si>
  <si>
    <t>Работы связанные с музейным делом (копирование, экспертиза)</t>
  </si>
  <si>
    <t xml:space="preserve">Обучение и повышение квалификации сотрудников библиотеки                </t>
  </si>
  <si>
    <t xml:space="preserve">Приобретение бибтехники </t>
  </si>
  <si>
    <t xml:space="preserve">1. Совершенствование библиотечного обслуживания населения. </t>
  </si>
  <si>
    <t>2. Укомплектование и обеспечение сохранности библиотечных фондов.</t>
  </si>
  <si>
    <t>3. Укрепление материально-технической базы</t>
  </si>
  <si>
    <t>Приобретение литературы (книги, журналы, газеты)</t>
  </si>
  <si>
    <t>Услуги связанные с противопожарной защитой</t>
  </si>
  <si>
    <t>Услуги связанные с обеспечение охраны здания МКУ "ДК им. Н.М. Чекалова"</t>
  </si>
  <si>
    <t xml:space="preserve">2. Развитие  культурно-досуговой деятельности (проведение творческих встреч, вечеров отдыха, отчетных концертов и др. программ) </t>
  </si>
  <si>
    <t xml:space="preserve">Приобретение компьютерного оборудования </t>
  </si>
  <si>
    <t>4. Капитальный ремонт  в здании МКУ «Дом Культуры им. Н.М. Чекалова»</t>
  </si>
  <si>
    <t>ФОТ  сотрудников ДК</t>
  </si>
  <si>
    <t>Услуги по содержанию имущества (текущий и внеплановый ремонт)</t>
  </si>
  <si>
    <t>Обучение сотрудников ДК по электробезопастности</t>
  </si>
  <si>
    <t>Мероприятия в рамках текущей деятельности (проведение фестивалей, спектаклей и др.)</t>
  </si>
  <si>
    <t>Услуги по содержанию имущества (ремонт электрооборудования)</t>
  </si>
  <si>
    <t xml:space="preserve">Компенсационные выплаты сотрудникам ДК, связанные со служебными командировками </t>
  </si>
  <si>
    <t>Услуги по информационному сопровождению и обслуживание программ</t>
  </si>
  <si>
    <t>Приобретение лицензионного программного обеспечения</t>
  </si>
  <si>
    <t>Услуги по разработке и проверки  проектно-сметной документации "Капитальный ремонт помещения Бархатная гостиная", помещения 3 этаж Малый зал" необходимой для вступления в областную программу.</t>
  </si>
  <si>
    <t>Приобретение оборудования</t>
  </si>
  <si>
    <t>Приложение № 4 
к Муниципальной программе 
«Культура Морозовского городского поселения 
Всеволожского муниципального района Ленинградской области»
 на 2014 - 2016 годы</t>
  </si>
  <si>
    <t>Приобретение компьютерного оборудования и программного обеспечения</t>
  </si>
  <si>
    <t>Приобретение компьютерного оборудования и  программного обеспечения</t>
  </si>
  <si>
    <t>Приложение № 6 
к Муниципальной программе 
«Культура Морозовского городского поселения 
Всеволожского муниципального района Ленинградской области»
 на 2014 - 2016 годы</t>
  </si>
  <si>
    <t xml:space="preserve">Приложение № 5 
к Муниципальной программе 
«Культура Морозовского городского поселения 
Всеволожского муниципального района Ленинградской области»
 на 2014 - 2016 годы
</t>
  </si>
  <si>
    <t>№ п/п</t>
  </si>
  <si>
    <t>План на 2014 г.  (руб.)</t>
  </si>
  <si>
    <t>1. Обеспечение деятельности  муниципального казненного учреждения   "Дом Культуры им. Н.М. Чекалова"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</si>
</sst>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#,##0.0"/>
    <numFmt numFmtId="170" formatCode="#,##0.00&quot;р.&quot;"/>
    <numFmt numFmtId="171" formatCode="[$-FC19]d\ mmmm\ yyyy\ &quot;г.&quot;"/>
    <numFmt numFmtId="172" formatCode="0.00;[Red]0.00"/>
    <numFmt numFmtId="173" formatCode="#,##0.00;[Red]#,##0.00"/>
    <numFmt numFmtId="174" formatCode="#,##0.000;[Red]#,##0.000"/>
    <numFmt numFmtId="175" formatCode="#,##0.0;[Red]#,##0.0"/>
    <numFmt numFmtId="176" formatCode="0.0;[Red]0.0"/>
    <numFmt numFmtId="177" formatCode="_-* #,##0.0_р_._-;\-* #,##0.0_р_._-;_-* &quot;-&quot;??_р_._-;_-@_-"/>
    <numFmt numFmtId="178" formatCode="_-* #,##0_р_._-;\-* #,##0_р_._-;_-* &quot;-&quot;??_р_._-;_-@_-"/>
    <numFmt numFmtId="179" formatCode="0;[Red]0"/>
    <numFmt numFmtId="180" formatCode="_-* #,##0.0_р_._-;\-* #,##0.0_р_._-;_-* &quot;-&quot;?_р_._-;_-@_-"/>
    <numFmt numFmtId="181" formatCode="0.0"/>
    <numFmt numFmtId="182" formatCode="[$-419]mmmm\ yyyy;@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73" fontId="2" fillId="0" borderId="13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7">
      <selection activeCell="A3" sqref="A3"/>
    </sheetView>
  </sheetViews>
  <sheetFormatPr defaultColWidth="9.00390625" defaultRowHeight="12.75"/>
  <cols>
    <col min="1" max="1" width="4.125" style="1" customWidth="1"/>
    <col min="2" max="2" width="56.875" style="1" customWidth="1"/>
    <col min="3" max="3" width="17.625" style="1" customWidth="1"/>
    <col min="4" max="16384" width="9.125" style="1" customWidth="1"/>
  </cols>
  <sheetData>
    <row r="1" spans="2:3" ht="81" customHeight="1">
      <c r="B1" s="57" t="s">
        <v>43</v>
      </c>
      <c r="C1" s="57"/>
    </row>
    <row r="2" spans="1:14" ht="85.5" customHeight="1" thickBot="1">
      <c r="A2" s="58" t="s">
        <v>10</v>
      </c>
      <c r="B2" s="58"/>
      <c r="C2" s="58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" customHeight="1">
      <c r="A3" s="51" t="s">
        <v>45</v>
      </c>
      <c r="B3" s="8" t="s">
        <v>0</v>
      </c>
      <c r="C3" s="9" t="s">
        <v>46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3" customFormat="1" ht="23.25" customHeight="1">
      <c r="A4" s="59" t="s">
        <v>12</v>
      </c>
      <c r="B4" s="60"/>
      <c r="C4" s="49">
        <f>SUM(C5:C8)</f>
        <v>91000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3" ht="22.5" customHeight="1">
      <c r="A5" s="41">
        <v>1</v>
      </c>
      <c r="B5" s="10" t="s">
        <v>1</v>
      </c>
      <c r="C5" s="37">
        <v>15000</v>
      </c>
    </row>
    <row r="6" spans="1:3" ht="18.75" customHeight="1">
      <c r="A6" s="41">
        <v>2</v>
      </c>
      <c r="B6" s="11" t="s">
        <v>2</v>
      </c>
      <c r="C6" s="37">
        <v>10000</v>
      </c>
    </row>
    <row r="7" spans="1:3" s="2" customFormat="1" ht="19.5" customHeight="1">
      <c r="A7" s="42">
        <v>3</v>
      </c>
      <c r="B7" s="10" t="s">
        <v>11</v>
      </c>
      <c r="C7" s="37">
        <v>11000</v>
      </c>
    </row>
    <row r="8" spans="1:3" s="2" customFormat="1" ht="44.25" customHeight="1">
      <c r="A8" s="42">
        <v>4</v>
      </c>
      <c r="B8" s="10" t="s">
        <v>18</v>
      </c>
      <c r="C8" s="37">
        <v>55000</v>
      </c>
    </row>
    <row r="9" spans="1:3" s="40" customFormat="1" ht="21.75" customHeight="1">
      <c r="A9" s="55" t="s">
        <v>13</v>
      </c>
      <c r="B9" s="56"/>
      <c r="C9" s="50">
        <f>C10</f>
        <v>20000</v>
      </c>
    </row>
    <row r="10" spans="1:3" ht="31.5" customHeight="1">
      <c r="A10" s="43">
        <v>1</v>
      </c>
      <c r="B10" s="11" t="s">
        <v>14</v>
      </c>
      <c r="C10" s="37">
        <v>20000</v>
      </c>
    </row>
    <row r="11" spans="1:3" s="33" customFormat="1" ht="33.75" customHeight="1">
      <c r="A11" s="63" t="s">
        <v>15</v>
      </c>
      <c r="B11" s="64"/>
      <c r="C11" s="50">
        <f>SUM(C12:C14)</f>
        <v>220800</v>
      </c>
    </row>
    <row r="12" spans="1:3" ht="29.25" customHeight="1">
      <c r="A12" s="44">
        <v>1</v>
      </c>
      <c r="B12" s="48" t="s">
        <v>16</v>
      </c>
      <c r="C12" s="38">
        <v>177000</v>
      </c>
    </row>
    <row r="13" spans="1:3" s="2" customFormat="1" ht="36" customHeight="1">
      <c r="A13" s="42">
        <v>2</v>
      </c>
      <c r="B13" s="10" t="s">
        <v>41</v>
      </c>
      <c r="C13" s="37">
        <v>19800</v>
      </c>
    </row>
    <row r="14" spans="1:3" ht="18.75" customHeight="1">
      <c r="A14" s="45">
        <v>3</v>
      </c>
      <c r="B14" s="35" t="s">
        <v>17</v>
      </c>
      <c r="C14" s="38">
        <v>24000</v>
      </c>
    </row>
    <row r="15" spans="1:3" ht="16.5" thickBot="1">
      <c r="A15" s="61" t="s">
        <v>3</v>
      </c>
      <c r="B15" s="62"/>
      <c r="C15" s="46">
        <f>C4+C9+C11</f>
        <v>331800</v>
      </c>
    </row>
    <row r="16" ht="15.75">
      <c r="C16" s="36"/>
    </row>
    <row r="17" ht="15.75">
      <c r="C17" s="36"/>
    </row>
    <row r="18" ht="15.75">
      <c r="C18" s="36"/>
    </row>
  </sheetData>
  <sheetProtection/>
  <mergeCells count="6">
    <mergeCell ref="A9:B9"/>
    <mergeCell ref="B1:C1"/>
    <mergeCell ref="A2:C2"/>
    <mergeCell ref="A4:B4"/>
    <mergeCell ref="A15:B15"/>
    <mergeCell ref="A11:B11"/>
  </mergeCells>
  <printOptions/>
  <pageMargins left="1.16" right="1.0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9.125" style="0" customWidth="1"/>
    <col min="2" max="2" width="59.375" style="0" customWidth="1"/>
    <col min="3" max="3" width="24.125" style="0" customWidth="1"/>
  </cols>
  <sheetData>
    <row r="1" spans="1:3" ht="81" customHeight="1">
      <c r="A1" s="6"/>
      <c r="B1" s="65" t="s">
        <v>44</v>
      </c>
      <c r="C1" s="65"/>
    </row>
    <row r="2" spans="1:3" ht="10.5" customHeight="1">
      <c r="A2" s="6"/>
      <c r="B2" s="6"/>
      <c r="C2" s="67"/>
    </row>
    <row r="3" spans="1:3" ht="12.75" hidden="1">
      <c r="A3" s="6"/>
      <c r="B3" s="6"/>
      <c r="C3" s="67"/>
    </row>
    <row r="4" spans="1:3" ht="43.5" customHeight="1" hidden="1">
      <c r="A4" s="6"/>
      <c r="B4" s="6"/>
      <c r="C4" s="67"/>
    </row>
    <row r="5" spans="1:3" ht="19.5" customHeight="1">
      <c r="A5" s="27"/>
      <c r="B5" s="28" t="s">
        <v>4</v>
      </c>
      <c r="C5" s="27"/>
    </row>
    <row r="6" spans="1:4" ht="71.25" customHeight="1">
      <c r="A6" s="66" t="s">
        <v>9</v>
      </c>
      <c r="B6" s="66"/>
      <c r="C6" s="66"/>
      <c r="D6" s="26"/>
    </row>
    <row r="7" spans="1:3" ht="15.75">
      <c r="A7" s="52" t="s">
        <v>45</v>
      </c>
      <c r="B7" s="7" t="s">
        <v>0</v>
      </c>
      <c r="C7" s="53" t="s">
        <v>46</v>
      </c>
    </row>
    <row r="8" spans="1:3" ht="15.75">
      <c r="A8" s="68" t="s">
        <v>21</v>
      </c>
      <c r="B8" s="68"/>
      <c r="C8" s="49">
        <f>SUM(C9:C13)</f>
        <v>75524</v>
      </c>
    </row>
    <row r="9" spans="1:3" ht="15.75">
      <c r="A9" s="16">
        <v>1</v>
      </c>
      <c r="B9" s="17" t="s">
        <v>2</v>
      </c>
      <c r="C9" s="18">
        <v>4000</v>
      </c>
    </row>
    <row r="10" spans="1:3" ht="15.75">
      <c r="A10" s="16">
        <v>2</v>
      </c>
      <c r="B10" s="22" t="s">
        <v>1</v>
      </c>
      <c r="C10" s="18">
        <v>4800</v>
      </c>
    </row>
    <row r="11" spans="1:3" ht="31.5">
      <c r="A11" s="23">
        <v>3</v>
      </c>
      <c r="B11" s="20" t="s">
        <v>42</v>
      </c>
      <c r="C11" s="18">
        <v>47034</v>
      </c>
    </row>
    <row r="12" spans="1:3" ht="31.5">
      <c r="A12" s="23">
        <v>4</v>
      </c>
      <c r="B12" s="20" t="s">
        <v>19</v>
      </c>
      <c r="C12" s="18">
        <v>10000</v>
      </c>
    </row>
    <row r="13" spans="1:3" ht="15.75">
      <c r="A13" s="16">
        <v>5</v>
      </c>
      <c r="B13" s="21" t="s">
        <v>20</v>
      </c>
      <c r="C13" s="24">
        <v>9690</v>
      </c>
    </row>
    <row r="14" spans="1:3" ht="36.75" customHeight="1">
      <c r="A14" s="69" t="s">
        <v>22</v>
      </c>
      <c r="B14" s="69"/>
      <c r="C14" s="49">
        <f>C15</f>
        <v>72000</v>
      </c>
    </row>
    <row r="15" spans="1:3" ht="15.75">
      <c r="A15" s="22">
        <v>1</v>
      </c>
      <c r="B15" s="34" t="s">
        <v>24</v>
      </c>
      <c r="C15" s="31">
        <v>72000</v>
      </c>
    </row>
    <row r="16" spans="1:3" ht="15.75">
      <c r="A16" s="68" t="s">
        <v>23</v>
      </c>
      <c r="B16" s="68"/>
      <c r="C16" s="25">
        <f>SUM(C17:C18)</f>
        <v>87567</v>
      </c>
    </row>
    <row r="17" spans="1:3" ht="15.75">
      <c r="A17" s="23">
        <v>1</v>
      </c>
      <c r="B17" s="34" t="s">
        <v>16</v>
      </c>
      <c r="C17" s="31">
        <v>54781.82</v>
      </c>
    </row>
    <row r="18" spans="1:3" ht="15.75">
      <c r="A18" s="23">
        <v>1</v>
      </c>
      <c r="B18" s="21" t="s">
        <v>17</v>
      </c>
      <c r="C18" s="18">
        <v>32785.18</v>
      </c>
    </row>
    <row r="19" spans="1:3" ht="15.75">
      <c r="A19" s="68" t="s">
        <v>3</v>
      </c>
      <c r="B19" s="68"/>
      <c r="C19" s="25">
        <f>C8+C14+C16</f>
        <v>235091</v>
      </c>
    </row>
    <row r="20" spans="1:3" ht="12.75">
      <c r="A20" s="29"/>
      <c r="B20" s="29"/>
      <c r="C20" s="29"/>
    </row>
  </sheetData>
  <sheetProtection/>
  <mergeCells count="7">
    <mergeCell ref="B1:C1"/>
    <mergeCell ref="A6:C6"/>
    <mergeCell ref="C2:C4"/>
    <mergeCell ref="A8:B8"/>
    <mergeCell ref="A14:B14"/>
    <mergeCell ref="A19:B19"/>
    <mergeCell ref="A16:B16"/>
  </mergeCells>
  <printOptions/>
  <pageMargins left="0.7874015748031497" right="0" top="0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3">
      <selection activeCell="G4" sqref="G4"/>
    </sheetView>
  </sheetViews>
  <sheetFormatPr defaultColWidth="9.00390625" defaultRowHeight="12.75"/>
  <cols>
    <col min="1" max="1" width="6.625" style="1" customWidth="1"/>
    <col min="2" max="2" width="57.625" style="1" customWidth="1"/>
    <col min="3" max="3" width="20.625" style="1" customWidth="1"/>
    <col min="4" max="16384" width="9.125" style="1" customWidth="1"/>
  </cols>
  <sheetData>
    <row r="1" spans="2:3" ht="78.75" customHeight="1">
      <c r="B1" s="57" t="s">
        <v>40</v>
      </c>
      <c r="C1" s="71"/>
    </row>
    <row r="2" spans="1:14" ht="101.25" customHeight="1">
      <c r="A2" s="66" t="s">
        <v>8</v>
      </c>
      <c r="B2" s="66"/>
      <c r="C2" s="66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" customHeight="1">
      <c r="A3" s="52" t="s">
        <v>45</v>
      </c>
      <c r="B3" s="7" t="s">
        <v>0</v>
      </c>
      <c r="C3" s="53" t="s">
        <v>46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9.25" customHeight="1">
      <c r="A4" s="70" t="s">
        <v>47</v>
      </c>
      <c r="B4" s="70"/>
      <c r="C4" s="25">
        <f>SUM(C5:C19)</f>
        <v>22897149.63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" ht="16.5" customHeight="1">
      <c r="A5" s="12">
        <v>1</v>
      </c>
      <c r="B5" s="30" t="s">
        <v>30</v>
      </c>
      <c r="C5" s="24">
        <v>16607805.91</v>
      </c>
    </row>
    <row r="6" spans="1:3" ht="33.75" customHeight="1">
      <c r="A6" s="12">
        <v>2</v>
      </c>
      <c r="B6" s="30" t="s">
        <v>35</v>
      </c>
      <c r="C6" s="15">
        <v>60000</v>
      </c>
    </row>
    <row r="7" spans="1:3" s="2" customFormat="1" ht="14.25" customHeight="1">
      <c r="A7" s="3">
        <v>3</v>
      </c>
      <c r="B7" s="30" t="s">
        <v>1</v>
      </c>
      <c r="C7" s="15">
        <v>165612</v>
      </c>
    </row>
    <row r="8" spans="1:3" ht="15.75">
      <c r="A8" s="12">
        <v>4</v>
      </c>
      <c r="B8" s="30" t="s">
        <v>2</v>
      </c>
      <c r="C8" s="14">
        <v>120000</v>
      </c>
    </row>
    <row r="9" spans="1:3" ht="15.75">
      <c r="A9" s="16">
        <v>5</v>
      </c>
      <c r="B9" s="21" t="s">
        <v>5</v>
      </c>
      <c r="C9" s="24">
        <v>2215000</v>
      </c>
    </row>
    <row r="10" spans="1:3" ht="15.75" hidden="1">
      <c r="A10" s="7"/>
      <c r="B10" s="54"/>
      <c r="C10" s="19"/>
    </row>
    <row r="11" spans="1:3" ht="17.25" customHeight="1">
      <c r="A11" s="12">
        <v>6</v>
      </c>
      <c r="B11" s="30" t="s">
        <v>31</v>
      </c>
      <c r="C11" s="47">
        <v>1492223.36</v>
      </c>
    </row>
    <row r="12" spans="1:3" ht="15.75">
      <c r="A12" s="12">
        <v>7</v>
      </c>
      <c r="B12" s="30" t="s">
        <v>25</v>
      </c>
      <c r="C12" s="47">
        <v>425942.36</v>
      </c>
    </row>
    <row r="13" spans="1:3" ht="31.5">
      <c r="A13" s="12">
        <v>8</v>
      </c>
      <c r="B13" s="30" t="s">
        <v>36</v>
      </c>
      <c r="C13" s="47">
        <v>178600</v>
      </c>
    </row>
    <row r="14" spans="1:3" ht="31.5">
      <c r="A14" s="12">
        <v>9</v>
      </c>
      <c r="B14" s="30" t="s">
        <v>37</v>
      </c>
      <c r="C14" s="47">
        <v>55000</v>
      </c>
    </row>
    <row r="15" spans="1:3" ht="17.25" customHeight="1">
      <c r="A15" s="13">
        <v>10</v>
      </c>
      <c r="B15" s="32" t="s">
        <v>32</v>
      </c>
      <c r="C15" s="15">
        <v>50000</v>
      </c>
    </row>
    <row r="16" spans="1:3" ht="31.5" customHeight="1">
      <c r="A16" s="13">
        <v>11</v>
      </c>
      <c r="B16" s="32" t="s">
        <v>26</v>
      </c>
      <c r="C16" s="15">
        <v>769900</v>
      </c>
    </row>
    <row r="17" spans="1:3" s="33" customFormat="1" ht="63">
      <c r="A17" s="22">
        <v>12</v>
      </c>
      <c r="B17" s="20" t="s">
        <v>38</v>
      </c>
      <c r="C17" s="24">
        <v>365000</v>
      </c>
    </row>
    <row r="18" spans="1:3" s="33" customFormat="1" ht="15.75">
      <c r="A18" s="22">
        <v>13</v>
      </c>
      <c r="B18" s="20" t="s">
        <v>39</v>
      </c>
      <c r="C18" s="24">
        <v>2000</v>
      </c>
    </row>
    <row r="19" spans="1:3" ht="15.75">
      <c r="A19" s="3">
        <v>14</v>
      </c>
      <c r="B19" s="30" t="s">
        <v>7</v>
      </c>
      <c r="C19" s="14">
        <v>390066</v>
      </c>
    </row>
    <row r="20" spans="1:3" ht="59.25" customHeight="1">
      <c r="A20" s="69" t="s">
        <v>27</v>
      </c>
      <c r="B20" s="69"/>
      <c r="C20" s="49">
        <f>C21</f>
        <v>953886</v>
      </c>
    </row>
    <row r="21" spans="1:3" ht="31.5">
      <c r="A21" s="13">
        <v>1</v>
      </c>
      <c r="B21" s="32" t="s">
        <v>33</v>
      </c>
      <c r="C21" s="15">
        <v>953886</v>
      </c>
    </row>
    <row r="22" spans="1:3" ht="37.5" customHeight="1">
      <c r="A22" s="69" t="s">
        <v>15</v>
      </c>
      <c r="B22" s="69"/>
      <c r="C22" s="25">
        <f>SUM(C23:C25)</f>
        <v>176680</v>
      </c>
    </row>
    <row r="23" spans="1:3" ht="31.5">
      <c r="A23" s="3">
        <v>1</v>
      </c>
      <c r="B23" s="21" t="s">
        <v>34</v>
      </c>
      <c r="C23" s="18">
        <v>100000</v>
      </c>
    </row>
    <row r="24" spans="1:3" ht="15.75">
      <c r="A24" s="12">
        <v>2</v>
      </c>
      <c r="B24" s="21" t="s">
        <v>28</v>
      </c>
      <c r="C24" s="18">
        <v>56680</v>
      </c>
    </row>
    <row r="25" spans="1:3" ht="15.75">
      <c r="A25" s="12">
        <v>3</v>
      </c>
      <c r="B25" s="20" t="s">
        <v>39</v>
      </c>
      <c r="C25" s="15">
        <v>20000</v>
      </c>
    </row>
    <row r="26" spans="1:3" ht="15.75">
      <c r="A26" s="68" t="s">
        <v>29</v>
      </c>
      <c r="B26" s="68"/>
      <c r="C26" s="25">
        <f>SUM(C27)</f>
        <v>972250</v>
      </c>
    </row>
    <row r="27" spans="1:3" ht="63">
      <c r="A27" s="3">
        <v>1</v>
      </c>
      <c r="B27" s="5" t="s">
        <v>6</v>
      </c>
      <c r="C27" s="14">
        <v>972250</v>
      </c>
    </row>
    <row r="28" spans="1:3" ht="15.75">
      <c r="A28" s="68" t="s">
        <v>3</v>
      </c>
      <c r="B28" s="68"/>
      <c r="C28" s="25">
        <f>C4+C20+C22+C26</f>
        <v>24999965.63</v>
      </c>
    </row>
  </sheetData>
  <sheetProtection/>
  <mergeCells count="7">
    <mergeCell ref="A26:B26"/>
    <mergeCell ref="A22:B22"/>
    <mergeCell ref="A28:B28"/>
    <mergeCell ref="A20:B20"/>
    <mergeCell ref="A4:B4"/>
    <mergeCell ref="B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МГП</cp:lastModifiedBy>
  <cp:lastPrinted>2014-03-20T10:51:46Z</cp:lastPrinted>
  <dcterms:created xsi:type="dcterms:W3CDTF">2009-10-15T11:54:29Z</dcterms:created>
  <dcterms:modified xsi:type="dcterms:W3CDTF">2014-04-02T08:23:33Z</dcterms:modified>
  <cp:category/>
  <cp:version/>
  <cp:contentType/>
  <cp:contentStatus/>
</cp:coreProperties>
</file>