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tabRatio="848" activeTab="2"/>
  </bookViews>
  <sheets>
    <sheet name="музей" sheetId="1" r:id="rId1"/>
    <sheet name="библиотека" sheetId="2" r:id="rId2"/>
    <sheet name="культура" sheetId="3" r:id="rId3"/>
  </sheets>
  <definedNames>
    <definedName name="_xlnm.Print_Area" localSheetId="2">'культура'!$A$1:$C$34</definedName>
  </definedNames>
  <calcPr fullCalcOnLoad="1"/>
</workbook>
</file>

<file path=xl/sharedStrings.xml><?xml version="1.0" encoding="utf-8"?>
<sst xmlns="http://schemas.openxmlformats.org/spreadsheetml/2006/main" count="77" uniqueCount="55">
  <si>
    <t>Наименование</t>
  </si>
  <si>
    <t>Услуги связи</t>
  </si>
  <si>
    <t>Транспортные услуги</t>
  </si>
  <si>
    <t xml:space="preserve">                                ПЛАН</t>
  </si>
  <si>
    <t>Коммунальные услуги</t>
  </si>
  <si>
    <t>Приобретение хозяйственных и канцелярских товаров.</t>
  </si>
  <si>
    <t>1.  Развитие культурно-эстетического направления.</t>
  </si>
  <si>
    <t>2. Укомплектование и обеспечение сохранности музейных фондов.</t>
  </si>
  <si>
    <t>Приобретение музейных предметов и проф. литературы</t>
  </si>
  <si>
    <t xml:space="preserve">3. Укрепление материально-технической базы (приобретение оборудования и катинальный ремонт) </t>
  </si>
  <si>
    <t>Приобретение канцелярских и хозяйственных товаров.</t>
  </si>
  <si>
    <t>Работы связанные с музейным делом (копирование, экспертиза)</t>
  </si>
  <si>
    <t xml:space="preserve">Обучение и повышение квалификации сотрудников библиотеки                </t>
  </si>
  <si>
    <t xml:space="preserve">Приобретение бибтехники </t>
  </si>
  <si>
    <t xml:space="preserve">1. Совершенствование библиотечного обслуживания населения. </t>
  </si>
  <si>
    <t>2. Укомплектование и обеспечение сохранности библиотечных фондов.</t>
  </si>
  <si>
    <t>3. Укрепление материально-технической базы</t>
  </si>
  <si>
    <t>Приобретение литературы (книги, журналы, газеты)</t>
  </si>
  <si>
    <t>Услуги связанные с противопожарной защитой</t>
  </si>
  <si>
    <t>Услуги связанные с обеспечение охраны здания МКУ "ДК им. Н.М. Чекалова"</t>
  </si>
  <si>
    <t xml:space="preserve">2. Развитие  культурно-досуговой деятельности (проведение творческих встреч, вечеров отдыха, отчетных концертов и др. программ) </t>
  </si>
  <si>
    <t xml:space="preserve">Приобретение компьютерного оборудования </t>
  </si>
  <si>
    <t>4. Капитальный ремонт  в здании МКУ «Дом Культуры им. Н.М. Чекалова»</t>
  </si>
  <si>
    <t>ФОТ  сотрудников ДК</t>
  </si>
  <si>
    <t>Услуги по содержанию имущества (текущий и внеплановый ремонт)</t>
  </si>
  <si>
    <t>Обучение сотрудников ДК по электробезопастности</t>
  </si>
  <si>
    <t>Мероприятия в рамках текущей деятельности (проведение фестивалей, спектаклей и др.)</t>
  </si>
  <si>
    <t>Услуги по содержанию имущества (ремонт электрооборудования)</t>
  </si>
  <si>
    <t xml:space="preserve">Компенсационные выплаты сотрудникам ДК, связанные со служебными командировками </t>
  </si>
  <si>
    <t>Услуги по информационному сопровождению и обслуживание программ</t>
  </si>
  <si>
    <t>Приобретение лицензионного программного обеспечения</t>
  </si>
  <si>
    <t>Приобретение оборудования</t>
  </si>
  <si>
    <t>Приобретение компьютерного оборудования и  программного обеспечения</t>
  </si>
  <si>
    <t>№ п/п</t>
  </si>
  <si>
    <t>1. Обеспечение деятельности  муниципального казненного учреждения   "Дом Культуры им. Н.М. Чекалова"</t>
  </si>
  <si>
    <t>ФОТ  сотрудников ДК (областной бюджет)</t>
  </si>
  <si>
    <t>Софинансирование  областной программы по капитальному ремонту (кап. ремонт системы повышения давления в контуре пожарного водоснабжения при пожаре в здании ДК) (областной бюджет)</t>
  </si>
  <si>
    <r>
      <rPr>
        <sz val="16"/>
        <rFont val="Times New Roman"/>
        <family val="1"/>
      </rPr>
      <t xml:space="preserve"> План</t>
    </r>
    <r>
      <rPr>
        <sz val="12"/>
        <rFont val="Times New Roman"/>
        <family val="1"/>
      </rPr>
      <t xml:space="preserve">
 реализации мероприятий подпрограммы
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 на 2015 год</t>
    </r>
  </si>
  <si>
    <t xml:space="preserve">Приложение № 6 
к Муниципальной программе 
«Культура Морозовского городского поселения 
Всеволожского муниципального района Ленинградской области»
</t>
  </si>
  <si>
    <t xml:space="preserve">Приложение № 4 
к Муниципальной программе 
«Культура Морозовского городского поселения 
Всеволожского муниципального района Ленинградской области»
</t>
  </si>
  <si>
    <t>Софинансирование  областной программы по капитальному ремонту (кап. ремонт системы повышения давления в контуре пожарного водоснабжения при пожаре в здании ДК, кап. ремонт помещения Бархатная гостиная)</t>
  </si>
  <si>
    <t>Расходные материалы для оргтехники</t>
  </si>
  <si>
    <t>Приобретениеи оборудования</t>
  </si>
  <si>
    <t>Услуги по разработке проектной документации помещения  и технический контроль ремонтных работ по объекту "Капитальный ремонт помещения Бархатная гостиная"необходимой для вступления в областную программу.</t>
  </si>
  <si>
    <t>Приобретение компьютерного оборудования и программного обеспечения и расходные материалы для оргтехники</t>
  </si>
  <si>
    <t>План на 2015 г.  (руб.)</t>
  </si>
  <si>
    <t>реализации  мероприятий подпрограммы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на 2015 год</t>
  </si>
  <si>
    <r>
      <rPr>
        <sz val="16"/>
        <rFont val="Times New Roman"/>
        <family val="1"/>
      </rPr>
      <t xml:space="preserve"> План</t>
    </r>
    <r>
      <rPr>
        <sz val="12"/>
        <rFont val="Times New Roman"/>
        <family val="1"/>
      </rPr>
      <t xml:space="preserve">
 реализации мероприятий подпрограммы
  "Развитие культуры  муниципального образования "Морозовское городское поселение Всеволожского муниципального района Ленинградской области" 
на 2015 год.</t>
    </r>
  </si>
  <si>
    <t>Итого по разделу 1</t>
  </si>
  <si>
    <t>Итого по разделу 2</t>
  </si>
  <si>
    <t>Итого по разделу 3</t>
  </si>
  <si>
    <t>Итого по разделу 4</t>
  </si>
  <si>
    <t>ИТОГО</t>
  </si>
  <si>
    <t xml:space="preserve">Приложение № 5 
к Муниципальной программе 
«Культура Морозовского городского поселения 
Всеволожского муниципального района Ленинградской области»
</t>
  </si>
  <si>
    <t xml:space="preserve">Услуги связанные с текущей деятельностью учреждения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</si>
</sst>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 ;\-#,##0.0\ "/>
    <numFmt numFmtId="169" formatCode="#,##0.0"/>
    <numFmt numFmtId="170" formatCode="#,##0.00&quot;р.&quot;"/>
    <numFmt numFmtId="171" formatCode="[$-FC19]d\ mmmm\ yyyy\ &quot;г.&quot;"/>
    <numFmt numFmtId="172" formatCode="0.00;[Red]0.00"/>
    <numFmt numFmtId="173" formatCode="#,##0.00;[Red]#,##0.00"/>
    <numFmt numFmtId="174" formatCode="#,##0.000;[Red]#,##0.000"/>
    <numFmt numFmtId="175" formatCode="#,##0.0;[Red]#,##0.0"/>
    <numFmt numFmtId="176" formatCode="0.0;[Red]0.0"/>
    <numFmt numFmtId="177" formatCode="_-* #,##0.0_р_._-;\-* #,##0.0_р_._-;_-* &quot;-&quot;??_р_._-;_-@_-"/>
    <numFmt numFmtId="178" formatCode="_-* #,##0_р_._-;\-* #,##0_р_._-;_-* &quot;-&quot;??_р_._-;_-@_-"/>
    <numFmt numFmtId="179" formatCode="0;[Red]0"/>
    <numFmt numFmtId="180" formatCode="_-* #,##0.0_р_._-;\-* #,##0.0_р_._-;_-* &quot;-&quot;?_р_._-;_-@_-"/>
    <numFmt numFmtId="181" formatCode="0.0"/>
    <numFmt numFmtId="182" formatCode="[$-419]mmmm\ yyyy;@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justify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173" fontId="2" fillId="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 wrapText="1"/>
    </xf>
    <xf numFmtId="173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1" fillId="0" borderId="0" xfId="0" applyFont="1" applyAlignment="1">
      <alignment horizontal="right" vertical="justify" wrapText="1"/>
    </xf>
    <xf numFmtId="0" fontId="1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8" sqref="A18:B18"/>
    </sheetView>
  </sheetViews>
  <sheetFormatPr defaultColWidth="9.00390625" defaultRowHeight="12.75"/>
  <cols>
    <col min="1" max="1" width="7.25390625" style="1" customWidth="1"/>
    <col min="2" max="2" width="56.875" style="1" customWidth="1"/>
    <col min="3" max="3" width="17.625" style="1" customWidth="1"/>
    <col min="4" max="16384" width="9.125" style="1" customWidth="1"/>
  </cols>
  <sheetData>
    <row r="1" spans="2:3" ht="78.75" customHeight="1">
      <c r="B1" s="62" t="s">
        <v>38</v>
      </c>
      <c r="C1" s="62"/>
    </row>
    <row r="2" spans="1:14" ht="85.5" customHeight="1" thickBot="1">
      <c r="A2" s="63" t="s">
        <v>37</v>
      </c>
      <c r="B2" s="63"/>
      <c r="C2" s="6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6" customHeight="1">
      <c r="A3" s="55" t="s">
        <v>33</v>
      </c>
      <c r="B3" s="52" t="s">
        <v>0</v>
      </c>
      <c r="C3" s="53" t="s">
        <v>45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8" customFormat="1" ht="23.25" customHeight="1">
      <c r="A4" s="56" t="s">
        <v>6</v>
      </c>
      <c r="B4" s="57"/>
      <c r="C4" s="58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3" ht="22.5" customHeight="1">
      <c r="A5" s="35">
        <v>1</v>
      </c>
      <c r="B5" s="15" t="s">
        <v>1</v>
      </c>
      <c r="C5" s="31">
        <v>17250</v>
      </c>
    </row>
    <row r="6" spans="1:3" ht="18.75" customHeight="1">
      <c r="A6" s="35">
        <v>2</v>
      </c>
      <c r="B6" s="16" t="s">
        <v>2</v>
      </c>
      <c r="C6" s="31">
        <v>5000</v>
      </c>
    </row>
    <row r="7" spans="1:3" s="2" customFormat="1" ht="19.5" customHeight="1">
      <c r="A7" s="36">
        <v>3</v>
      </c>
      <c r="B7" s="15" t="s">
        <v>42</v>
      </c>
      <c r="C7" s="31">
        <v>768</v>
      </c>
    </row>
    <row r="8" spans="1:3" s="2" customFormat="1" ht="33.75" customHeight="1">
      <c r="A8" s="36">
        <v>4</v>
      </c>
      <c r="B8" s="15" t="s">
        <v>11</v>
      </c>
      <c r="C8" s="31">
        <v>40000</v>
      </c>
    </row>
    <row r="9" spans="1:3" s="2" customFormat="1" ht="16.5" customHeight="1">
      <c r="A9" s="66" t="s">
        <v>48</v>
      </c>
      <c r="B9" s="67"/>
      <c r="C9" s="43">
        <f>SUM(C5:C8)</f>
        <v>63018</v>
      </c>
    </row>
    <row r="10" spans="1:3" s="34" customFormat="1" ht="21.75" customHeight="1">
      <c r="A10" s="56" t="s">
        <v>7</v>
      </c>
      <c r="B10" s="57"/>
      <c r="C10" s="58"/>
    </row>
    <row r="11" spans="1:3" ht="24" customHeight="1">
      <c r="A11" s="37">
        <v>1</v>
      </c>
      <c r="B11" s="16" t="s">
        <v>8</v>
      </c>
      <c r="C11" s="31">
        <v>36000</v>
      </c>
    </row>
    <row r="12" spans="1:3" ht="21.75" customHeight="1">
      <c r="A12" s="66" t="s">
        <v>49</v>
      </c>
      <c r="B12" s="67"/>
      <c r="C12" s="43">
        <f>SUM(C11)</f>
        <v>36000</v>
      </c>
    </row>
    <row r="13" spans="1:3" s="28" customFormat="1" ht="33.75" customHeight="1">
      <c r="A13" s="59" t="s">
        <v>9</v>
      </c>
      <c r="B13" s="60"/>
      <c r="C13" s="61"/>
    </row>
    <row r="14" spans="1:3" ht="29.25" customHeight="1" hidden="1">
      <c r="A14" s="38">
        <v>1</v>
      </c>
      <c r="B14" s="25" t="s">
        <v>41</v>
      </c>
      <c r="C14" s="32">
        <v>0</v>
      </c>
    </row>
    <row r="15" spans="1:3" s="2" customFormat="1" ht="51" customHeight="1">
      <c r="A15" s="36">
        <v>1</v>
      </c>
      <c r="B15" s="15" t="s">
        <v>44</v>
      </c>
      <c r="C15" s="31">
        <v>43700</v>
      </c>
    </row>
    <row r="16" spans="1:3" ht="18.75" customHeight="1">
      <c r="A16" s="39">
        <v>2</v>
      </c>
      <c r="B16" s="27" t="s">
        <v>10</v>
      </c>
      <c r="C16" s="32">
        <v>10000</v>
      </c>
    </row>
    <row r="17" spans="1:3" ht="18.75" customHeight="1">
      <c r="A17" s="66" t="s">
        <v>50</v>
      </c>
      <c r="B17" s="67"/>
      <c r="C17" s="54">
        <f>SUM(C15:C16)</f>
        <v>53700</v>
      </c>
    </row>
    <row r="18" spans="1:3" ht="16.5" thickBot="1">
      <c r="A18" s="64" t="s">
        <v>52</v>
      </c>
      <c r="B18" s="65"/>
      <c r="C18" s="40">
        <f>C9+C12+C17</f>
        <v>152718</v>
      </c>
    </row>
    <row r="19" ht="15.75">
      <c r="C19" s="30"/>
    </row>
    <row r="20" ht="15.75">
      <c r="C20" s="30"/>
    </row>
    <row r="21" ht="15.75">
      <c r="C21" s="30"/>
    </row>
  </sheetData>
  <sheetProtection/>
  <mergeCells count="9">
    <mergeCell ref="A10:C10"/>
    <mergeCell ref="A13:C13"/>
    <mergeCell ref="B1:C1"/>
    <mergeCell ref="A2:C2"/>
    <mergeCell ref="A18:B18"/>
    <mergeCell ref="A9:B9"/>
    <mergeCell ref="A4:C4"/>
    <mergeCell ref="A12:B12"/>
    <mergeCell ref="A17:B17"/>
  </mergeCells>
  <printOptions/>
  <pageMargins left="0.9448818897637796" right="0.62992125984251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8">
      <selection activeCell="B20" sqref="B20"/>
    </sheetView>
  </sheetViews>
  <sheetFormatPr defaultColWidth="9.00390625" defaultRowHeight="12.75"/>
  <cols>
    <col min="1" max="1" width="9.125" style="0" customWidth="1"/>
    <col min="2" max="2" width="50.75390625" style="0" customWidth="1"/>
    <col min="3" max="3" width="24.125" style="0" customWidth="1"/>
  </cols>
  <sheetData>
    <row r="1" spans="1:3" ht="75" customHeight="1">
      <c r="A1" s="6"/>
      <c r="B1" s="69" t="s">
        <v>53</v>
      </c>
      <c r="C1" s="69"/>
    </row>
    <row r="2" spans="1:3" ht="10.5" customHeight="1">
      <c r="A2" s="6"/>
      <c r="B2" s="6"/>
      <c r="C2" s="71"/>
    </row>
    <row r="3" spans="1:3" ht="12.75" hidden="1">
      <c r="A3" s="6"/>
      <c r="B3" s="6"/>
      <c r="C3" s="71"/>
    </row>
    <row r="4" spans="1:3" ht="43.5" customHeight="1" hidden="1">
      <c r="A4" s="6"/>
      <c r="B4" s="6"/>
      <c r="C4" s="71"/>
    </row>
    <row r="5" spans="1:3" ht="19.5" customHeight="1">
      <c r="A5" s="22"/>
      <c r="B5" s="23" t="s">
        <v>3</v>
      </c>
      <c r="C5" s="22"/>
    </row>
    <row r="6" spans="1:4" ht="71.25" customHeight="1">
      <c r="A6" s="70" t="s">
        <v>46</v>
      </c>
      <c r="B6" s="70"/>
      <c r="C6" s="70"/>
      <c r="D6" s="21"/>
    </row>
    <row r="7" spans="1:3" ht="15.75">
      <c r="A7" s="44" t="s">
        <v>33</v>
      </c>
      <c r="B7" s="7" t="s">
        <v>0</v>
      </c>
      <c r="C7" s="45" t="s">
        <v>45</v>
      </c>
    </row>
    <row r="8" spans="1:3" ht="15.75">
      <c r="A8" s="68" t="s">
        <v>14</v>
      </c>
      <c r="B8" s="57"/>
      <c r="C8" s="58"/>
    </row>
    <row r="9" spans="1:3" ht="15.75">
      <c r="A9" s="12">
        <v>1</v>
      </c>
      <c r="B9" s="13" t="s">
        <v>2</v>
      </c>
      <c r="C9" s="14">
        <v>5000</v>
      </c>
    </row>
    <row r="10" spans="1:3" ht="15.75">
      <c r="A10" s="12">
        <v>2</v>
      </c>
      <c r="B10" s="17" t="s">
        <v>1</v>
      </c>
      <c r="C10" s="14">
        <v>15000</v>
      </c>
    </row>
    <row r="11" spans="1:3" ht="31.5">
      <c r="A11" s="18">
        <v>3</v>
      </c>
      <c r="B11" s="15" t="s">
        <v>32</v>
      </c>
      <c r="C11" s="14">
        <v>4000</v>
      </c>
    </row>
    <row r="12" spans="1:3" ht="31.5" hidden="1">
      <c r="A12" s="18">
        <v>4</v>
      </c>
      <c r="B12" s="15" t="s">
        <v>12</v>
      </c>
      <c r="C12" s="14">
        <v>0</v>
      </c>
    </row>
    <row r="13" spans="1:3" ht="15.75">
      <c r="A13" s="12">
        <v>4</v>
      </c>
      <c r="B13" s="16" t="s">
        <v>13</v>
      </c>
      <c r="C13" s="19">
        <v>4200</v>
      </c>
    </row>
    <row r="14" spans="1:3" ht="15.75">
      <c r="A14" s="72" t="s">
        <v>48</v>
      </c>
      <c r="B14" s="67"/>
      <c r="C14" s="20">
        <f>SUM(C9:C13)</f>
        <v>28200</v>
      </c>
    </row>
    <row r="15" spans="1:3" ht="20.25" customHeight="1">
      <c r="A15" s="73" t="s">
        <v>15</v>
      </c>
      <c r="B15" s="60"/>
      <c r="C15" s="61"/>
    </row>
    <row r="16" spans="1:3" ht="31.5">
      <c r="A16" s="17">
        <v>1</v>
      </c>
      <c r="B16" s="29" t="s">
        <v>17</v>
      </c>
      <c r="C16" s="26">
        <v>39000</v>
      </c>
    </row>
    <row r="17" spans="1:3" ht="15.75">
      <c r="A17" s="72" t="s">
        <v>49</v>
      </c>
      <c r="B17" s="67"/>
      <c r="C17" s="51">
        <f>SUM(C16)</f>
        <v>39000</v>
      </c>
    </row>
    <row r="18" spans="1:3" ht="15.75">
      <c r="A18" s="68" t="s">
        <v>16</v>
      </c>
      <c r="B18" s="57"/>
      <c r="C18" s="58"/>
    </row>
    <row r="19" spans="1:3" ht="15.75">
      <c r="A19" s="18">
        <v>1</v>
      </c>
      <c r="B19" s="29" t="s">
        <v>41</v>
      </c>
      <c r="C19" s="26">
        <v>27025.3</v>
      </c>
    </row>
    <row r="20" spans="1:3" ht="31.5">
      <c r="A20" s="18">
        <v>1</v>
      </c>
      <c r="B20" s="16" t="s">
        <v>10</v>
      </c>
      <c r="C20" s="14">
        <v>15893.68</v>
      </c>
    </row>
    <row r="21" spans="1:3" ht="15.75">
      <c r="A21" s="72" t="s">
        <v>50</v>
      </c>
      <c r="B21" s="67"/>
      <c r="C21" s="42">
        <f>SUM(C19:C20)</f>
        <v>42918.979999999996</v>
      </c>
    </row>
    <row r="22" spans="1:3" ht="15.75">
      <c r="A22" s="72" t="s">
        <v>52</v>
      </c>
      <c r="B22" s="67"/>
      <c r="C22" s="20">
        <f>C14+C17+C21</f>
        <v>110118.98</v>
      </c>
    </row>
    <row r="23" spans="1:3" ht="12.75">
      <c r="A23" s="24"/>
      <c r="B23" s="24"/>
      <c r="C23" s="24"/>
    </row>
  </sheetData>
  <sheetProtection/>
  <mergeCells count="10">
    <mergeCell ref="A8:C8"/>
    <mergeCell ref="B1:C1"/>
    <mergeCell ref="A6:C6"/>
    <mergeCell ref="C2:C4"/>
    <mergeCell ref="A22:B22"/>
    <mergeCell ref="A14:B14"/>
    <mergeCell ref="A17:B17"/>
    <mergeCell ref="A21:B21"/>
    <mergeCell ref="A18:C18"/>
    <mergeCell ref="A15:C15"/>
  </mergeCells>
  <printOptions/>
  <pageMargins left="0.984251968503937" right="0.5905511811023623" top="0.5905511811023623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25">
      <selection activeCell="A20" sqref="A20"/>
    </sheetView>
  </sheetViews>
  <sheetFormatPr defaultColWidth="9.00390625" defaultRowHeight="12.75"/>
  <cols>
    <col min="1" max="1" width="6.625" style="1" customWidth="1"/>
    <col min="2" max="2" width="57.625" style="1" customWidth="1"/>
    <col min="3" max="3" width="20.625" style="1" customWidth="1"/>
    <col min="4" max="16384" width="9.125" style="1" customWidth="1"/>
  </cols>
  <sheetData>
    <row r="1" spans="2:3" ht="78.75" customHeight="1">
      <c r="B1" s="62" t="s">
        <v>39</v>
      </c>
      <c r="C1" s="76"/>
    </row>
    <row r="2" spans="1:14" ht="93" customHeight="1">
      <c r="A2" s="70" t="s">
        <v>47</v>
      </c>
      <c r="B2" s="70"/>
      <c r="C2" s="70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1.5" customHeight="1">
      <c r="A3" s="46" t="s">
        <v>33</v>
      </c>
      <c r="B3" s="47" t="s">
        <v>0</v>
      </c>
      <c r="C3" s="48" t="s">
        <v>45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9.25" customHeight="1">
      <c r="A4" s="77" t="s">
        <v>34</v>
      </c>
      <c r="B4" s="78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3" ht="16.5" customHeight="1">
      <c r="A5" s="8">
        <v>1</v>
      </c>
      <c r="B5" s="25" t="s">
        <v>23</v>
      </c>
      <c r="C5" s="19">
        <v>16932064.95</v>
      </c>
    </row>
    <row r="6" spans="1:3" ht="16.5" customHeight="1" hidden="1">
      <c r="A6" s="8">
        <v>2</v>
      </c>
      <c r="B6" s="25" t="s">
        <v>35</v>
      </c>
      <c r="C6" s="19">
        <v>0</v>
      </c>
    </row>
    <row r="7" spans="1:3" ht="33.75" customHeight="1">
      <c r="A7" s="3">
        <v>3</v>
      </c>
      <c r="B7" s="25" t="s">
        <v>28</v>
      </c>
      <c r="C7" s="11">
        <v>80000</v>
      </c>
    </row>
    <row r="8" spans="1:3" s="2" customFormat="1" ht="14.25" customHeight="1">
      <c r="A8" s="8">
        <v>4</v>
      </c>
      <c r="B8" s="25" t="s">
        <v>1</v>
      </c>
      <c r="C8" s="11">
        <v>165612</v>
      </c>
    </row>
    <row r="9" spans="1:3" ht="15.75">
      <c r="A9" s="12">
        <v>5</v>
      </c>
      <c r="B9" s="25" t="s">
        <v>2</v>
      </c>
      <c r="C9" s="10">
        <v>85000</v>
      </c>
    </row>
    <row r="10" spans="1:3" ht="15.75">
      <c r="A10" s="8">
        <v>6</v>
      </c>
      <c r="B10" s="16" t="s">
        <v>4</v>
      </c>
      <c r="C10" s="19">
        <v>2490000</v>
      </c>
    </row>
    <row r="11" spans="1:3" ht="16.5" customHeight="1">
      <c r="A11" s="8">
        <v>7</v>
      </c>
      <c r="B11" s="25" t="s">
        <v>54</v>
      </c>
      <c r="C11" s="41">
        <v>24246.2</v>
      </c>
    </row>
    <row r="12" spans="1:3" ht="30.75" customHeight="1">
      <c r="A12" s="8">
        <v>8</v>
      </c>
      <c r="B12" s="25" t="s">
        <v>24</v>
      </c>
      <c r="C12" s="41">
        <v>992000</v>
      </c>
    </row>
    <row r="13" spans="1:3" ht="15.75">
      <c r="A13" s="8">
        <v>9</v>
      </c>
      <c r="B13" s="25" t="s">
        <v>18</v>
      </c>
      <c r="C13" s="41">
        <f>419411.72-24246.2</f>
        <v>395165.51999999996</v>
      </c>
    </row>
    <row r="14" spans="1:3" ht="31.5">
      <c r="A14" s="9">
        <v>10</v>
      </c>
      <c r="B14" s="25" t="s">
        <v>29</v>
      </c>
      <c r="C14" s="41">
        <v>198600</v>
      </c>
    </row>
    <row r="15" spans="1:3" ht="20.25" customHeight="1">
      <c r="A15" s="9">
        <v>11</v>
      </c>
      <c r="B15" s="25" t="s">
        <v>30</v>
      </c>
      <c r="C15" s="41">
        <v>5000</v>
      </c>
    </row>
    <row r="16" spans="1:3" ht="17.25" customHeight="1">
      <c r="A16" s="17">
        <v>12</v>
      </c>
      <c r="B16" s="27" t="s">
        <v>25</v>
      </c>
      <c r="C16" s="11">
        <v>30000</v>
      </c>
    </row>
    <row r="17" spans="1:3" ht="31.5" customHeight="1">
      <c r="A17" s="17">
        <v>13</v>
      </c>
      <c r="B17" s="27" t="s">
        <v>19</v>
      </c>
      <c r="C17" s="11">
        <v>802500</v>
      </c>
    </row>
    <row r="18" spans="1:3" s="28" customFormat="1" ht="78.75">
      <c r="A18" s="3">
        <v>14</v>
      </c>
      <c r="B18" s="15" t="s">
        <v>43</v>
      </c>
      <c r="C18" s="19">
        <v>190000</v>
      </c>
    </row>
    <row r="19" spans="1:3" s="28" customFormat="1" ht="15.75">
      <c r="A19" s="3">
        <v>15</v>
      </c>
      <c r="B19" s="15" t="s">
        <v>31</v>
      </c>
      <c r="C19" s="19">
        <v>6600</v>
      </c>
    </row>
    <row r="20" spans="1:3" ht="15.75">
      <c r="A20" s="3">
        <v>16</v>
      </c>
      <c r="B20" s="25" t="s">
        <v>5</v>
      </c>
      <c r="C20" s="10">
        <v>232980</v>
      </c>
    </row>
    <row r="21" spans="1:3" ht="15.75">
      <c r="A21" s="74" t="s">
        <v>48</v>
      </c>
      <c r="B21" s="75"/>
      <c r="C21" s="49">
        <f>SUM(C5:C20)</f>
        <v>22629768.669999998</v>
      </c>
    </row>
    <row r="22" spans="1:3" ht="32.25" customHeight="1">
      <c r="A22" s="73" t="s">
        <v>20</v>
      </c>
      <c r="B22" s="60"/>
      <c r="C22" s="61"/>
    </row>
    <row r="23" spans="1:3" ht="31.5">
      <c r="A23" s="9">
        <v>1</v>
      </c>
      <c r="B23" s="27" t="s">
        <v>26</v>
      </c>
      <c r="C23" s="11">
        <v>464730</v>
      </c>
    </row>
    <row r="24" spans="1:3" ht="15.75">
      <c r="A24" s="74" t="s">
        <v>49</v>
      </c>
      <c r="B24" s="75"/>
      <c r="C24" s="50">
        <f>SUM(C23)</f>
        <v>464730</v>
      </c>
    </row>
    <row r="25" spans="1:3" ht="37.5" customHeight="1">
      <c r="A25" s="73" t="s">
        <v>9</v>
      </c>
      <c r="B25" s="60"/>
      <c r="C25" s="61"/>
    </row>
    <row r="26" spans="1:3" ht="31.5" hidden="1">
      <c r="A26" s="3">
        <v>1</v>
      </c>
      <c r="B26" s="16" t="s">
        <v>27</v>
      </c>
      <c r="C26" s="14">
        <v>0</v>
      </c>
    </row>
    <row r="27" spans="1:3" ht="15.75" hidden="1">
      <c r="A27" s="8">
        <v>2</v>
      </c>
      <c r="B27" s="16" t="s">
        <v>21</v>
      </c>
      <c r="C27" s="14">
        <v>0</v>
      </c>
    </row>
    <row r="28" spans="1:3" ht="15.75">
      <c r="A28" s="8">
        <v>1</v>
      </c>
      <c r="B28" s="15" t="s">
        <v>31</v>
      </c>
      <c r="C28" s="11">
        <v>78074</v>
      </c>
    </row>
    <row r="29" spans="1:3" ht="15.75">
      <c r="A29" s="74" t="s">
        <v>50</v>
      </c>
      <c r="B29" s="75"/>
      <c r="C29" s="50">
        <f>SUM(C28)</f>
        <v>78074</v>
      </c>
    </row>
    <row r="30" spans="1:3" ht="19.5" customHeight="1">
      <c r="A30" s="73" t="s">
        <v>22</v>
      </c>
      <c r="B30" s="60"/>
      <c r="C30" s="61"/>
    </row>
    <row r="31" spans="1:3" ht="78.75">
      <c r="A31" s="3">
        <v>1</v>
      </c>
      <c r="B31" s="5" t="s">
        <v>40</v>
      </c>
      <c r="C31" s="10">
        <v>1756945</v>
      </c>
    </row>
    <row r="32" spans="1:3" ht="78.75">
      <c r="A32" s="3">
        <v>2</v>
      </c>
      <c r="B32" s="5" t="s">
        <v>36</v>
      </c>
      <c r="C32" s="10">
        <v>972250</v>
      </c>
    </row>
    <row r="33" spans="1:3" ht="15.75">
      <c r="A33" s="74" t="s">
        <v>51</v>
      </c>
      <c r="B33" s="75"/>
      <c r="C33" s="49">
        <f>SUM(C31:C32)</f>
        <v>2729195</v>
      </c>
    </row>
    <row r="34" spans="1:3" ht="15.75">
      <c r="A34" s="72" t="s">
        <v>52</v>
      </c>
      <c r="B34" s="67"/>
      <c r="C34" s="20">
        <f>C21+C24+C29+C33</f>
        <v>25901767.669999998</v>
      </c>
    </row>
  </sheetData>
  <sheetProtection/>
  <mergeCells count="11">
    <mergeCell ref="A29:B29"/>
    <mergeCell ref="A33:B33"/>
    <mergeCell ref="A30:C30"/>
    <mergeCell ref="A25:C25"/>
    <mergeCell ref="A22:C22"/>
    <mergeCell ref="A34:B34"/>
    <mergeCell ref="B1:C1"/>
    <mergeCell ref="A2:C2"/>
    <mergeCell ref="A21:B21"/>
    <mergeCell ref="A4:C4"/>
    <mergeCell ref="A24:B24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МГП</cp:lastModifiedBy>
  <cp:lastPrinted>2015-02-24T06:52:27Z</cp:lastPrinted>
  <dcterms:created xsi:type="dcterms:W3CDTF">2009-10-15T11:54:29Z</dcterms:created>
  <dcterms:modified xsi:type="dcterms:W3CDTF">2015-04-30T08:04:27Z</dcterms:modified>
  <cp:category/>
  <cp:version/>
  <cp:contentType/>
  <cp:contentStatus/>
</cp:coreProperties>
</file>