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Доходы" sheetId="1" r:id="rId1"/>
    <sheet name="Расходы" sheetId="2" r:id="rId2"/>
    <sheet name="Источники" sheetId="3" r:id="rId3"/>
  </sheets>
  <definedNames/>
  <calcPr fullCalcOnLoad="1" refMode="R1C1"/>
</workbook>
</file>

<file path=xl/sharedStrings.xml><?xml version="1.0" encoding="utf-8"?>
<sst xmlns="http://schemas.openxmlformats.org/spreadsheetml/2006/main" count="2693" uniqueCount="1421">
  <si>
    <t>ОТЧЕТ ОБ ИСПОЛНЕНИИ БЮДЖЕТА</t>
  </si>
  <si>
    <t>коды</t>
  </si>
  <si>
    <t xml:space="preserve">Форма по ОКУД   </t>
  </si>
  <si>
    <t xml:space="preserve">Дата   </t>
  </si>
  <si>
    <t>Наименование органа, организующего</t>
  </si>
  <si>
    <t xml:space="preserve">по ОКПО   </t>
  </si>
  <si>
    <t>исполнение бюджета</t>
  </si>
  <si>
    <t>Администрация муниципального образования "Морозовское городское поселение Всеволожского муниципального района Ленинградской области"</t>
  </si>
  <si>
    <t>Наименование бюджета</t>
  </si>
  <si>
    <t>Бюджет муниципального образования "Морозовское городское поселение Всеволожского муниципального района Ленинградской области"</t>
  </si>
  <si>
    <t>Периодичность</t>
  </si>
  <si>
    <t>Единица измерения</t>
  </si>
  <si>
    <t>руб.</t>
  </si>
  <si>
    <t xml:space="preserve">по ОКЕИ   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</si>
  <si>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</si>
  <si>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</si>
  <si>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</si>
  <si>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</si>
  <si>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
назначения</t>
  </si>
  <si>
    <t>Исполнено</t>
  </si>
  <si>
    <t>Неисполненные назначения</t>
  </si>
  <si>
    <t>Доходы бюджета - всего</t>
  </si>
  <si>
    <t>в том числе:</t>
  </si>
  <si>
    <t>НАЛОГОВЫЕ И НЕНАЛОГОВЫЕ ДОХОДЫ</t>
  </si>
  <si>
    <t>НАЛОГИ НА ПРИБЫЛЬ, ДОХОДЫ</t>
  </si>
  <si>
    <t>182   10100000000000000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</si>
  <si>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</si>
  <si>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</si>
  <si>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</si>
  <si>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182  10102010010000000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</si>
  <si>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</si>
  <si>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</si>
  <si>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НАЛОГИ НА ТОВАРЫ (РАБОТЫ, УСЛУГИ), РЕАЛИЗУЕМЫЕ НА ТЕРРИТОРИИ РОССИЙСКОЙ ФЕДЕРАЦИИ</t>
  </si>
  <si>
    <t>100   10300000000000000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</si>
  <si>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</si>
  <si>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</si>
  <si>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</si>
  <si>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</si>
  <si>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</si>
  <si>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100   10302240010000110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</si>
  <si>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</si>
  <si>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100   10302250010000110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</si>
  <si>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</si>
  <si>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100   10302260010000110</t>
  </si>
  <si>
    <t>НАЛОГИ НА ИМУЩЕСТВО</t>
  </si>
  <si>
    <t>182   10600000000000000</t>
  </si>
  <si>
    <t>Налог на имущество физических лиц</t>
  </si>
  <si>
    <t>182   10601000000000110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</si>
  <si>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</si>
  <si>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</si>
  <si>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</si>
  <si>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</si>
  <si>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Транспортный налог</t>
  </si>
  <si>
    <t>182   10604000020000110</t>
  </si>
  <si>
    <t>Транспортный налог с организаций</t>
  </si>
  <si>
    <t>Транспортный налог с физических лиц</t>
  </si>
  <si>
    <t>182   10604012020000110</t>
  </si>
  <si>
    <t>Земельный налог</t>
  </si>
  <si>
    <t>182   10606000000000110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</si>
  <si>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</si>
  <si>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(пени и проценты по соответствующему платежу)</t>
  </si>
  <si>
    <t>Земельный налог (по обязательствам, возникшим до 1 января 2006 года), мобилизуемый на территориях поселений (сумма платежа (перерасчеты, недоимка и задолженность по соответствующему платежу, в том числе по отмененному)</t>
  </si>
  <si>
    <t>182   10904053101000110</t>
  </si>
  <si>
    <t>Земельный налог (по обязательствам, возникшим до 1 января 2006 года), мобилизуемый на территориях поселений (пени и проценты по соответствующему платежу)</t>
  </si>
  <si>
    <t>ГОСУДАРСТВЕННАЯ ПОШЛИНА</t>
  </si>
  <si>
    <t>182   10800000000000000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</si>
  <si>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</si>
  <si>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182   10804000010000110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</si>
  <si>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</si>
  <si>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182   10804020010000110</t>
  </si>
  <si>
    <t>ДОХОДЫ ОТ ИСПОЛЬЗОВАНИЯ ИМУЩЕСТВА, НАХОДЯЩЕГОСЯ В ГОСУДАРСТВЕННОЙ И МУНИЦИПАЛЬНОЙ СОБСТВЕННОСТИ</t>
  </si>
  <si>
    <t>001   11100000000000000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</si>
  <si>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</si>
  <si>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</si>
  <si>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</si>
  <si>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001   11105010000000120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</si>
  <si>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</si>
  <si>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</si>
  <si>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001   11109000000000120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</si>
  <si>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</si>
  <si>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001   11109040000000120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</si>
  <si>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</si>
  <si>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</si>
  <si>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001   11300000000000000</t>
  </si>
  <si>
    <t>Доходы от оказания платных услуг (работ)</t>
  </si>
  <si>
    <t>001   11301000000000130</t>
  </si>
  <si>
    <t>Прочие доходы от оказания платных услуг (работ)</t>
  </si>
  <si>
    <t>001   11301990000000130</t>
  </si>
  <si>
    <t>Прочие доходы от оказания платных услуг (работ) получателями средств бюджетов поселений</t>
  </si>
  <si>
    <t>ДОХОДЫ ОТ ПРОДАЖИ МАТЕРИАЛЬНЫХ И НЕМАТЕРИАЛЬНЫХ АКТИВОВ</t>
  </si>
  <si>
    <t>001   11400000000000000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</si>
  <si>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</si>
  <si>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001   11402000000000000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</si>
  <si>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</si>
  <si>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001   11402050100000410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</si>
  <si>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</si>
  <si>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</si>
  <si>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001   11406000000000430</t>
  </si>
  <si>
    <t>Доходы от продажи земельных участков, государственная собственность на которые не разграничена</t>
  </si>
  <si>
    <t>001   11406010000000430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</si>
  <si>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</si>
  <si>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</si>
  <si>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001   11406020000000430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</si>
  <si>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</si>
  <si>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ШТРАФЫ, САНКЦИИ, ВОЗМЕЩЕНИЕ УЩЕРБА</t>
  </si>
  <si>
    <t>001   11600000000000000</t>
  </si>
  <si>
    <t>Прочие поступления от денежных взысканий (штрафов) и иных сумм в возмещение ущерба</t>
  </si>
  <si>
    <t>001   11690000000000140</t>
  </si>
  <si>
    <t>Прочие поступления от денежных взысканий (штрафов) и иных сумм в возмещение ущерба, зачисляемые в бюджеты поселений</t>
  </si>
  <si>
    <t>ПРОЧИЕ НЕНАЛОГОВЫЕ ДОХОДЫ</t>
  </si>
  <si>
    <t>001   11700000000000000</t>
  </si>
  <si>
    <t>Невыясненные поступления, зачисляемые в бюджеты поселений</t>
  </si>
  <si>
    <t>Прочие неналоговые доходы</t>
  </si>
  <si>
    <t>001   11705000000000180</t>
  </si>
  <si>
    <t>Прочие неналоговые доходы бюджетов поселений</t>
  </si>
  <si>
    <t>БЕЗВОЗМЕЗДНЫЕ ПОСТУПЛЕНИЯ</t>
  </si>
  <si>
    <t>001   20000000000000000</t>
  </si>
  <si>
    <t>БЕЗВОЗМЕЗДНЫЕ ПОСТУПЛЕНИЯ ОТ ДРУГИХ БЮДЖЕТОВ БЮДЖЕТНОЙ СИСТЕМЫ РОССИЙСКОЙ ФЕДЕРАЦИИ</t>
  </si>
  <si>
    <t>001   20200000000000000</t>
  </si>
  <si>
    <t>Дотации бюджетам субъектов Российской Федерации и муниципальных образований</t>
  </si>
  <si>
    <t>001   20201000000000151</t>
  </si>
  <si>
    <t>Дотации на выравнивание бюджетной обеспеченности</t>
  </si>
  <si>
    <t>001   20201001000000151</t>
  </si>
  <si>
    <t>Дотации бюджетам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</si>
  <si>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</si>
  <si>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001  20203000000000151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</si>
  <si>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</si>
  <si>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001  20203015000000151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</si>
  <si>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</si>
  <si>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</si>
  <si>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001   20203024000000151</t>
  </si>
  <si>
    <t>Субвенции бюджетам поселений на выполнение передаваемых полномочий субъектов Российской Федерации</t>
  </si>
  <si>
    <t>ПРОЧИЕ БЕЗВОЗМЕЗДНЫЕ ПОСТУПЛЕНИЯ</t>
  </si>
  <si>
    <t>001   20700000000000000</t>
  </si>
  <si>
    <t>Прочие безвозмездные поступления в бюджеты поселений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</si>
  <si>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</si>
  <si>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182   10604011021000110</t>
  </si>
  <si>
    <t>182   10604011022000110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</si>
  <si>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(сумма платежа)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</si>
  <si>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(пени, проценты)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</si>
  <si>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(сумма платежа)применяемым к объектам налогообложения, расположенным в границах поселений (сумма платежа)</t>
  </si>
  <si>
    <t>Наименование показателя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</si>
  <si>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</si>
  <si>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по оплате труда работников органов местного самоуправления в рамках обеспечения деятельности главы местной администрации (исполнительно-распорядительного органа муниципального образования)</t>
  </si>
  <si>
    <t>Фонд оплаты труда государственных (муниципальных) органов и взносы по обязательному социальному страхованию</t>
  </si>
  <si>
    <t>Расходы на выплаты по оплате труда работников органов местного самоуправления в рамках обеспечение деятельности аппаратов органов местного самоуправления муниципального образования</t>
  </si>
  <si>
    <t>Расходы на обеспечение функций органов местного самоуправления в рамках обеспечение деятельности аппаратов органов местного самоуправления муниципального образования</t>
  </si>
  <si>
    <t>Иные выплаты персоналу государственных (муниципальных) органов,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</si>
  <si>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</si>
  <si>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</si>
  <si>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Уплата прочих налогов, сборов и иных платежей</t>
  </si>
  <si>
    <t>Выполнение органами местного самоуправления государственных полномочий Ленинградской области отдельных государственных полномочий Ленинградской области в сфере административных правоотношений</t>
  </si>
  <si>
    <t>Другие общегосударственные вопросы</t>
  </si>
  <si>
    <t>Организация мероприятий гражданско-патриотической направленности и мероприятий, посвященных памятным датам</t>
  </si>
  <si>
    <t>Премии и гранты</t>
  </si>
  <si>
    <t>Организация мероприятий, посвященных профессиональным праздникам</t>
  </si>
  <si>
    <t>Экология родного края</t>
  </si>
  <si>
    <t>Организация досуга</t>
  </si>
  <si>
    <t>Мероприятия по защите населения и территорий от чрезвычайных ситуаций</t>
  </si>
  <si>
    <t>Прочие мероприятия по реализации государственной политики в области управления государственной и муниципальной собственностью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</si>
  <si>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Ежегодные членские взносы в Совет муниципальных образований в рамках непрограммных расходов органов местного самоуправления муниципального образования  "Морозовское городское поселение Всеволожского муниципального района Ленинградской области"</t>
  </si>
  <si>
    <t>Обеспечение опубликования и распространения правовых актов муниципального образования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</si>
  <si>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Премирование по Постановлению Совета депутатов муниципального образования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</si>
  <si>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Прочие мероприятия по реализации культурно-массовых мероприятий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</si>
  <si>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Обеспечение деятельности МКУ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</si>
  <si>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</si>
  <si>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учреждений, за исключением фонда оплаты труда</t>
  </si>
  <si>
    <t>Мобилизационная и вневойсковая подготовка</t>
  </si>
  <si>
    <t>Выполнение органами местного самоуправления полномочий по первичному воинскому учету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</si>
  <si>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</si>
  <si>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пожарной безопасности</t>
  </si>
  <si>
    <t>Организационные мероприятия</t>
  </si>
  <si>
    <t>Мероприятия по безопасности на водных объектах</t>
  </si>
  <si>
    <t>Топливно-энергетический комплекс</t>
  </si>
  <si>
    <t>Субсидии на возмещение предприятиям убытков, связанных с реализацией твердого топлива гражданам, не имеющим центрального отопления, по тарифам, не обеспечивающим возмещение издержек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</si>
  <si>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Дорожное хозяйство (дорожные фонды)</t>
  </si>
  <si>
    <t>Содержание автомобильных дорог</t>
  </si>
  <si>
    <t>Другие вопросы в области национальной экономики</t>
  </si>
  <si>
    <t>Прочие мероприятия по землеустройству и землепользованию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</si>
  <si>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Прочие мероприятия в области строительства, архитектуры и градостроительства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</si>
  <si>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Жилищное хозяйство</t>
  </si>
  <si>
    <t>Мероприятия в сфере энергоснабжения и энергетической эффективности</t>
  </si>
  <si>
    <t>Субсидии юридическим лицам (кроме некоммерческих организаций), индивидуальным предпринимателям, физическим лицам</t>
  </si>
  <si>
    <t>Мероприятия, направленные на достижение уровня безопасного и комфортного проживания граждан</t>
  </si>
  <si>
    <t>Коммунальное хозяйство</t>
  </si>
  <si>
    <t>Закупка товаров, работ, услуг в целях капитального ремонта государственного (муниципального) имущества</t>
  </si>
  <si>
    <t>Субсидии на возмещение муниципальному предприятию убытков, связанных с оказанием банных услуг по тарифам, не обеспечивающим возмещение издержек</t>
  </si>
  <si>
    <t>Мероприятия в области коммунального хозяйства</t>
  </si>
  <si>
    <t>Благоустройство</t>
  </si>
  <si>
    <t>Мероприятия, направленные на улучшение качества уличного освещения</t>
  </si>
  <si>
    <t>Озеленение территории</t>
  </si>
  <si>
    <t>Благоустройство территории</t>
  </si>
  <si>
    <t>Мероприятия в области благоустройства</t>
  </si>
  <si>
    <t>Содействие развитию патриотизма, гражданственности, социальной зрелости молодежи</t>
  </si>
  <si>
    <t>Развитие у молодых граждан навыков эффективного поведения на рынке труда, положительной трудовой мотивации, содействие занятости и трудоустройству подростков и молодежи (фонд оплаты труда и страховые взносы)</t>
  </si>
  <si>
    <t>Содействие разностороннему развитию молодых людей, их творческих способностей, навыков самооргнанизации и самореализации личности (премии и гранты)</t>
  </si>
  <si>
    <t>Организация и проведение праздничных мероприятий для детей и молодежи</t>
  </si>
  <si>
    <t>Организация и проведение мероприятий, направленных на формирование гражданской позиции, патриотического отношения к России</t>
  </si>
  <si>
    <t>Организация и проведение мероприятий активного семейного отдыха</t>
  </si>
  <si>
    <t>Просветительная работа</t>
  </si>
  <si>
    <t>Содействие в организации досуга детей и подростков</t>
  </si>
  <si>
    <t>Организация и проведение просветительской работы по проблемам наркомании, алкоголизма и табакокурения</t>
  </si>
  <si>
    <t>Проведение муниципальных акций, фестивалей, выставок, слетов "Мы за здоровый образ жизни!"</t>
  </si>
  <si>
    <t>Культура</t>
  </si>
  <si>
    <t>Укрепление материально-технической базы (приобретение оборудования и катинальный ремонт)</t>
  </si>
  <si>
    <t>Совершенствование библиотечного обслуживания населения</t>
  </si>
  <si>
    <t>Укомплектование и обеспечение сохранности библиотечных фондов</t>
  </si>
  <si>
    <t>Укрепление материально-технической базы</t>
  </si>
  <si>
    <t>Развитие культурно-эстетического направления</t>
  </si>
  <si>
    <t>Социальное обеспечение населения</t>
  </si>
  <si>
    <t>Выплаты Почетным гражданам муниципального образования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</si>
  <si>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Пособия, компенсации и иные социальные выплаты гражданам, кроме публичных нормативных обязательств</t>
  </si>
  <si>
    <t>Другие вопросы в области физической культуры и спорта</t>
  </si>
  <si>
    <t>Развитие детско-юношеского спорта</t>
  </si>
  <si>
    <t>Улучшение условий тренировачного процесса</t>
  </si>
  <si>
    <t>Массовая спортивно-оздоровительная работа по месту жительства</t>
  </si>
  <si>
    <t>Мероприятия в области физической культуры и спорта</t>
  </si>
  <si>
    <t>Субсидии некоммерческим организациям (за исключением государственных (муниципальных) учреждений)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</si>
  <si>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</si>
  <si>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выплаты по оплате труда работников органов местного самоуправления в рамках обеспечения деятельности депутатов представительного органа муниципального образования</t>
  </si>
  <si>
    <t>Расходы на обеспечение функций органов местного самоуправления в рамках обеспечения деятельности депутатов представительного органа муниципального образования</t>
  </si>
  <si>
    <t>Межбюджетные трансферты бюджету муниципального района из бюджетов поселений на осуществление части полномочий по решению вопросов местного значения в соответствии с заключенными соглашениями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</si>
  <si>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Иные межбюджетные трансферты</t>
  </si>
  <si>
    <t>Утвержденные бюджетные назначения</t>
  </si>
  <si>
    <t>Код строки</t>
  </si>
  <si>
    <t>Результат исполнения бюджета (дефицит/профицит)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</si>
  <si>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</si>
  <si>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</si>
  <si>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бюджета-всего</t>
  </si>
  <si>
    <t>500</t>
  </si>
  <si>
    <t>х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</si>
  <si>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</si>
  <si>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</si>
  <si>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</si>
  <si>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</si>
  <si>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</t>
  </si>
  <si>
    <t>уменьшение остатков средств</t>
  </si>
  <si>
    <t>Руководитель</t>
  </si>
  <si>
    <t>(расшифровка подписи)</t>
  </si>
  <si>
    <t>Руководитель финансово-
экономической службы</t>
  </si>
  <si>
    <t>Сидоренко Елена Ивановна</t>
  </si>
  <si>
    <t>Главный бухгалтер</t>
  </si>
  <si>
    <t>Код расхода
по бюджетной классификации</t>
  </si>
  <si>
    <t>Утвержденные 
бюджетные 
назначения</t>
  </si>
  <si>
    <t>Расходы бюджета - всего</t>
  </si>
  <si>
    <t>000 0103 0000000 000 000</t>
  </si>
  <si>
    <t>000 0103 1710014 000 000</t>
  </si>
  <si>
    <t>000 0103 1710014 121 000</t>
  </si>
  <si>
    <t>002 0103 1710014 121 211</t>
  </si>
  <si>
    <t>002 0103 1710014 121 213</t>
  </si>
  <si>
    <t>000 0103 1710015 000 000</t>
  </si>
  <si>
    <t>000 0103 1710015 122 000</t>
  </si>
  <si>
    <t>002 0103 1710015 122 212</t>
  </si>
  <si>
    <t>000 0103 1730015 000 000</t>
  </si>
  <si>
    <t>000 0103 1730015 242 000</t>
  </si>
  <si>
    <t>002 0103 1730015 242 225</t>
  </si>
  <si>
    <t>002 0103 1730015 242 226</t>
  </si>
  <si>
    <t>000 0103 1730015 244 000</t>
  </si>
  <si>
    <t>002 0103 1730015 244 221</t>
  </si>
  <si>
    <t>002 0103 1730015 244 226</t>
  </si>
  <si>
    <t>002 0103 1730015 244 340</t>
  </si>
  <si>
    <t>000 0103 1870013 000 000</t>
  </si>
  <si>
    <t>000 0103 1870013 540 000</t>
  </si>
  <si>
    <t>002 0103 1870013 540 251</t>
  </si>
  <si>
    <t>000 0104 0000000 000 000</t>
  </si>
  <si>
    <t>000 0104 1720014 000 000</t>
  </si>
  <si>
    <t>000 0104 1720014 121 000</t>
  </si>
  <si>
    <t>001 0104 1720014 121 211</t>
  </si>
  <si>
    <t>001 0104 1720014 121 213</t>
  </si>
  <si>
    <t>000 0104 1730014 000 000</t>
  </si>
  <si>
    <t>000 0104 1730014 121 000</t>
  </si>
  <si>
    <t>001 0104 1730014 121 211</t>
  </si>
  <si>
    <t>001 0104 1730014 121 213</t>
  </si>
  <si>
    <t>000 0104 1730015 000 000</t>
  </si>
  <si>
    <t>000 0104 1730015 122 000</t>
  </si>
  <si>
    <t>001 0104 1730015 122 212</t>
  </si>
  <si>
    <t>001 0104 1730015 122 222</t>
  </si>
  <si>
    <t>000 0104 1730015 242 000</t>
  </si>
  <si>
    <t>001 0104 1730015 242 221</t>
  </si>
  <si>
    <t>001 0104 1730015 242 225</t>
  </si>
  <si>
    <t>001 0104 1730015 242 226</t>
  </si>
  <si>
    <t>001 0104 1730015 242 310</t>
  </si>
  <si>
    <t>001 0104 1730015 242 340</t>
  </si>
  <si>
    <t>000 0104 1730015 244 000</t>
  </si>
  <si>
    <t>001 0104 1730015 244 221</t>
  </si>
  <si>
    <t>001 0104 1730015 244 223</t>
  </si>
  <si>
    <t>001 0104 1730015 244 225</t>
  </si>
  <si>
    <t>001 0104 1730015 244 226</t>
  </si>
  <si>
    <t>001 0104 1730015 244 310</t>
  </si>
  <si>
    <t>001 0104 1730015 244 340</t>
  </si>
  <si>
    <t>000 0104 1730015 852 000</t>
  </si>
  <si>
    <t>001 0104 1730015 852 290</t>
  </si>
  <si>
    <t>000 0113 0000000 000 000</t>
  </si>
  <si>
    <t>000 0113 1210061 000 000</t>
  </si>
  <si>
    <t>000 0113 1210061 244 000</t>
  </si>
  <si>
    <t>001 0113 1210061 244 224</t>
  </si>
  <si>
    <t>001 0113 1210061 244 226</t>
  </si>
  <si>
    <t>001 0113 1210061 244 290</t>
  </si>
  <si>
    <t>001 0113 1210061 244 340</t>
  </si>
  <si>
    <t>000 0113 1210061 350 000</t>
  </si>
  <si>
    <t>001 0113 1210061 350 290</t>
  </si>
  <si>
    <t>000 0113 1210062 000 000</t>
  </si>
  <si>
    <t>000 0113 1210062 244 000</t>
  </si>
  <si>
    <t>001 0113 1210062 244 290</t>
  </si>
  <si>
    <t>000 0113 1260123 000 000</t>
  </si>
  <si>
    <t>000 0113 1260123 244 000</t>
  </si>
  <si>
    <t>001 0113 1260123 244 226</t>
  </si>
  <si>
    <t>001 0113 1260123 244 290</t>
  </si>
  <si>
    <t>000 0113 1870004 000 000</t>
  </si>
  <si>
    <t>000 0113 1870004 244 000</t>
  </si>
  <si>
    <t>001 0113 1870004 244 223</t>
  </si>
  <si>
    <t>001 0113 1870004 244 226</t>
  </si>
  <si>
    <t>000 0113 1870005 000 000</t>
  </si>
  <si>
    <t>000 0113 1870005 852 000</t>
  </si>
  <si>
    <t>001 0113 1870005 852 290</t>
  </si>
  <si>
    <t>000 0113 1870006 000 000</t>
  </si>
  <si>
    <t>000 0113 1870006 244 000</t>
  </si>
  <si>
    <t>001 0113 1870006 244 226</t>
  </si>
  <si>
    <t>000 0113 1870007 000 000</t>
  </si>
  <si>
    <t>000 0113 1870007 350 000</t>
  </si>
  <si>
    <t>001 0113 1870007 350 290</t>
  </si>
  <si>
    <t>000 0113 1870008 000 000</t>
  </si>
  <si>
    <t>000 0113 1870008 244 000</t>
  </si>
  <si>
    <t>001 0113 1870008 244 226</t>
  </si>
  <si>
    <t>000 0113 1870016 000 000</t>
  </si>
  <si>
    <t>000 0113 1870016 111 000</t>
  </si>
  <si>
    <t>001 0113 1870016 111 211</t>
  </si>
  <si>
    <t>001 0113 1870016 111 213</t>
  </si>
  <si>
    <t>000 0113 1870016 112 000</t>
  </si>
  <si>
    <t>001 0113 1870016 112 222</t>
  </si>
  <si>
    <t>000 0113 1870016 242 000</t>
  </si>
  <si>
    <t>001 0113 1870016 242 221</t>
  </si>
  <si>
    <t>001 0113 1870016 242 225</t>
  </si>
  <si>
    <t>001 0113 1870016 242 226</t>
  </si>
  <si>
    <t>001 0113 1870016 242 310</t>
  </si>
  <si>
    <t>001 0113 1870016 242 340</t>
  </si>
  <si>
    <t>000 0113 1870016 244 000</t>
  </si>
  <si>
    <t>001 0113 1870016 244 225</t>
  </si>
  <si>
    <t>001 0113 1870016 244 226</t>
  </si>
  <si>
    <t>001 0113 1870016 244 310</t>
  </si>
  <si>
    <t>001 0113 1870016 244 340</t>
  </si>
  <si>
    <t>000 0203 0000000 000 000</t>
  </si>
  <si>
    <t>000 0203 1742102 000 000</t>
  </si>
  <si>
    <t>000 0203 1742102 121 000</t>
  </si>
  <si>
    <t>001 0203 1742102 121 211</t>
  </si>
  <si>
    <t>001 0203 1742102 121 213</t>
  </si>
  <si>
    <t>000 0203 1742102 122 000</t>
  </si>
  <si>
    <t>001 0203 1742102 122 222</t>
  </si>
  <si>
    <t>000 0203 1742102 242 000</t>
  </si>
  <si>
    <t>001 0203 1742102 242 226</t>
  </si>
  <si>
    <t>000 0309 0000000 000 000</t>
  </si>
  <si>
    <t>000 0309 1400162 000 000</t>
  </si>
  <si>
    <t>000 0309 1400162 244 000</t>
  </si>
  <si>
    <t>000 0309 1400163 000 000</t>
  </si>
  <si>
    <t>000 0309 1400163 244 000</t>
  </si>
  <si>
    <t>001 0309 1400163 244 340</t>
  </si>
  <si>
    <t>000 0309 1400164 000 000</t>
  </si>
  <si>
    <t>000 0309 1400164 244 000</t>
  </si>
  <si>
    <t>001 0309 1400164 244 226</t>
  </si>
  <si>
    <t>000 0402 0000000 000 000</t>
  </si>
  <si>
    <t>000 0402 1870009 000 000</t>
  </si>
  <si>
    <t>000 0409 0000000 000 000</t>
  </si>
  <si>
    <t>000 0409 1500172 000 000</t>
  </si>
  <si>
    <t>000 0409 1500172 244 000</t>
  </si>
  <si>
    <t>001 0409 1500172 244 225</t>
  </si>
  <si>
    <t>000 0412 0000000 000 000</t>
  </si>
  <si>
    <t>000 0412 1870010 000 000</t>
  </si>
  <si>
    <t>000 0412 1870010 244 000</t>
  </si>
  <si>
    <t>001 0412 1870010 244 226</t>
  </si>
  <si>
    <t>000 0412 1870011 000 000</t>
  </si>
  <si>
    <t>000 0412 1870011 244 000</t>
  </si>
  <si>
    <t>001 0412 1870011 244 226</t>
  </si>
  <si>
    <t>000 0501 0000000 000 000</t>
  </si>
  <si>
    <t>000 0501 1100046 000 000</t>
  </si>
  <si>
    <t>000 0502 0000000 000 000</t>
  </si>
  <si>
    <t>000 0502 1870321 000 000</t>
  </si>
  <si>
    <t>000 0502 1870321 810 000</t>
  </si>
  <si>
    <t>001 0502 1870321 810 241</t>
  </si>
  <si>
    <t>000 0502 1870421 000 000</t>
  </si>
  <si>
    <t>000 0502 1870421 244 000</t>
  </si>
  <si>
    <t>000 0503 0000000 000 000</t>
  </si>
  <si>
    <t>000 0503 1100042 000 000</t>
  </si>
  <si>
    <t>000 0503 1100042 244 000</t>
  </si>
  <si>
    <t>001 0503 1100042 244 223</t>
  </si>
  <si>
    <t>001 0503 1100042 244 225</t>
  </si>
  <si>
    <t>001 0503 1100042 244 340</t>
  </si>
  <si>
    <t>000 0503 1100045 000 000</t>
  </si>
  <si>
    <t>000 0503 1100045 244 000</t>
  </si>
  <si>
    <t>000 0503 1210064 000 000</t>
  </si>
  <si>
    <t>000 0503 1210064 244 000</t>
  </si>
  <si>
    <t>001 0503 1210064 244 340</t>
  </si>
  <si>
    <t>000 0503 1500171 000 000</t>
  </si>
  <si>
    <t>000 0503 1500171 244 000</t>
  </si>
  <si>
    <t>001 0503 1500171 244 225</t>
  </si>
  <si>
    <t>001 0503 1500171 244 340</t>
  </si>
  <si>
    <t>000 0503 1500173 000 000</t>
  </si>
  <si>
    <t>000 0503 1500173 244 000</t>
  </si>
  <si>
    <t>001 0503 1500173 244 225</t>
  </si>
  <si>
    <t>001 0503 1500173 244 340</t>
  </si>
  <si>
    <t>000 0503 1870511 000 000</t>
  </si>
  <si>
    <t>000 0503 1870511 244 000</t>
  </si>
  <si>
    <t>001 0503 1870511 244 225</t>
  </si>
  <si>
    <t>001 0503 1870511 244 226</t>
  </si>
  <si>
    <t>000 0707 0000000 000 000</t>
  </si>
  <si>
    <t>000 0707 1230091 000 000</t>
  </si>
  <si>
    <t>000 0707 1230091 244 000</t>
  </si>
  <si>
    <t>001 0707 1230091 244 226</t>
  </si>
  <si>
    <t>000 0707 1230092 000 000</t>
  </si>
  <si>
    <t>000 0707 1230092 244 000</t>
  </si>
  <si>
    <t>000 0707 1230093 000 000</t>
  </si>
  <si>
    <t>000 0707 1230093 244 000</t>
  </si>
  <si>
    <t>001 0707 1230093 244 224</t>
  </si>
  <si>
    <t>001 0707 1230093 244 226</t>
  </si>
  <si>
    <t>000 0707 1230093 350 000</t>
  </si>
  <si>
    <t>001 0707 1230093 350 290</t>
  </si>
  <si>
    <t>000 0707 1230095 000 000</t>
  </si>
  <si>
    <t>000 0707 1230095 244 000</t>
  </si>
  <si>
    <t>001 0707 1230095 244 290</t>
  </si>
  <si>
    <t>000 0707 1240101 000 000</t>
  </si>
  <si>
    <t>000 0707 1240101 244 000</t>
  </si>
  <si>
    <t>001 0707 1240101 244 290</t>
  </si>
  <si>
    <t>000 0707 1240102 000 000</t>
  </si>
  <si>
    <t>000 0707 1240102 244 000</t>
  </si>
  <si>
    <t>001 0707 1240102 244 290</t>
  </si>
  <si>
    <t>000 0707 1240103 000 000</t>
  </si>
  <si>
    <t>000 0707 1240103 244 000</t>
  </si>
  <si>
    <t>001 0707 1240103 244 290</t>
  </si>
  <si>
    <t>000 0707 1240105 000 000</t>
  </si>
  <si>
    <t>000 0707 1240105 244 000</t>
  </si>
  <si>
    <t>001 0707 1240105 244 226</t>
  </si>
  <si>
    <t>000 0707 1250111 000 000</t>
  </si>
  <si>
    <t>000 0707 1250111 244 000</t>
  </si>
  <si>
    <t>000 0707 1250112 000 000</t>
  </si>
  <si>
    <t>000 0707 1250112 244 000</t>
  </si>
  <si>
    <t>001 0707 1250112 244 290</t>
  </si>
  <si>
    <t>000 0801 0000000 000 000</t>
  </si>
  <si>
    <t>000 0801 1310131 000 000</t>
  </si>
  <si>
    <t>000 0801 1310131 111 000</t>
  </si>
  <si>
    <t>001 0801 1310131 111 211</t>
  </si>
  <si>
    <t>001 0801 1310131 111 213</t>
  </si>
  <si>
    <t>000 0801 1310131 112 000</t>
  </si>
  <si>
    <t>001 0801 1310131 112 212</t>
  </si>
  <si>
    <t>001 0801 1310131 112 222</t>
  </si>
  <si>
    <t>000 0801 1310131 242 000</t>
  </si>
  <si>
    <t>001 0801 1310131 242 221</t>
  </si>
  <si>
    <t>001 0801 1310131 242 226</t>
  </si>
  <si>
    <t>001 0801 1310131 242 340</t>
  </si>
  <si>
    <t>000 0801 1310131 244 000</t>
  </si>
  <si>
    <t>001 0801 1310131 244 221</t>
  </si>
  <si>
    <t>001 0801 1310131 244 223</t>
  </si>
  <si>
    <t>001 0801 1310131 244 225</t>
  </si>
  <si>
    <t>001 0801 1310131 244 226</t>
  </si>
  <si>
    <t>001 0801 1310131 244 340</t>
  </si>
  <si>
    <t>000 0801 1310133 000 000</t>
  </si>
  <si>
    <t>000 0801 1310133 244 000</t>
  </si>
  <si>
    <t>001 0801 1310133 244 226</t>
  </si>
  <si>
    <t>001 0801 1310133 244 290</t>
  </si>
  <si>
    <t>000 0801 1310134 000 000</t>
  </si>
  <si>
    <t>000 0801 1310134 242 000</t>
  </si>
  <si>
    <t>001 0801 1310134 242 310</t>
  </si>
  <si>
    <t>000 0801 1310136 000 000</t>
  </si>
  <si>
    <t>000 0801 1310136 243 000</t>
  </si>
  <si>
    <t>001 0801 1310136 243 225</t>
  </si>
  <si>
    <t>000 0801 1320141 000 000</t>
  </si>
  <si>
    <t>000 0801 1320141 112 000</t>
  </si>
  <si>
    <t>001 0801 1320141 112 222</t>
  </si>
  <si>
    <t>000 0801 1320141 242 000</t>
  </si>
  <si>
    <t>001 0801 1320141 242 221</t>
  </si>
  <si>
    <t>001 0801 1320141 242 226</t>
  </si>
  <si>
    <t>000 0801 1320142 000 000</t>
  </si>
  <si>
    <t>000 0801 1320142 244 000</t>
  </si>
  <si>
    <t>001 0801 1320142 244 226</t>
  </si>
  <si>
    <t>000 0801 1320143 000 000</t>
  </si>
  <si>
    <t>000 0801 1320143 242 000</t>
  </si>
  <si>
    <t>001 0801 1320143 242 340</t>
  </si>
  <si>
    <t>000 0801 1320143 244 000</t>
  </si>
  <si>
    <t>001 0801 1320143 244 340</t>
  </si>
  <si>
    <t>000 0801 1330151 000 000</t>
  </si>
  <si>
    <t>000 0801 1330151 112 000</t>
  </si>
  <si>
    <t>001 0801 1330151 112 222</t>
  </si>
  <si>
    <t>000 0801 1330151 242 000</t>
  </si>
  <si>
    <t>001 0801 1330151 242 221</t>
  </si>
  <si>
    <t>000 0801 1330151 244 000</t>
  </si>
  <si>
    <t>001 0801 1330151 244 226</t>
  </si>
  <si>
    <t>000 0801 1330153 000 000</t>
  </si>
  <si>
    <t>000 0801 1330153 242 000</t>
  </si>
  <si>
    <t>001 0801 1330153 242 340</t>
  </si>
  <si>
    <t>000 0801 1330153 244 000</t>
  </si>
  <si>
    <t>000 1003 0000000 000 000</t>
  </si>
  <si>
    <t>000 1003 1870012 000 000</t>
  </si>
  <si>
    <t>000 1003 1870012 321 000</t>
  </si>
  <si>
    <t>001 1003 1870012 321 262</t>
  </si>
  <si>
    <t>000 1105 0000000 000 000</t>
  </si>
  <si>
    <t>000 1105 1220081 000 000</t>
  </si>
  <si>
    <t>000 1105 1220081 244 000</t>
  </si>
  <si>
    <t>001 1105 1220081 244 224</t>
  </si>
  <si>
    <t>001 1105 1220081 244 226</t>
  </si>
  <si>
    <t>001 1105 1220081 244 290</t>
  </si>
  <si>
    <t>000 1105 1220082 000 000</t>
  </si>
  <si>
    <t>000 1105 1220082 244 000</t>
  </si>
  <si>
    <t>001 1105 1220082 244 290</t>
  </si>
  <si>
    <t>000 1105 1220083 000 000</t>
  </si>
  <si>
    <t>000 1105 1220083 244 000</t>
  </si>
  <si>
    <t>001 1105 1220083 244 290</t>
  </si>
  <si>
    <t>000 1105 1870411 000 000</t>
  </si>
  <si>
    <t>000 1105 1870411 630 000</t>
  </si>
  <si>
    <t>001 1105 1870411 630 242</t>
  </si>
  <si>
    <t>x</t>
  </si>
  <si>
    <t xml:space="preserve">по ОКТМО  </t>
  </si>
  <si>
    <t>182   10604011020000110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</si>
  <si>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</si>
  <si>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000 0103 1710014 121 211</t>
  </si>
  <si>
    <t>000 0103 1710014 121 213</t>
  </si>
  <si>
    <t>000 0103 1710015 122 212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</si>
  <si>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</si>
  <si>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000 0103 1710015 123 000</t>
  </si>
  <si>
    <t>000 0103 1710015 123 226</t>
  </si>
  <si>
    <t>002 0103 1710015 123 226</t>
  </si>
  <si>
    <t>000 0103 1730015 242 225</t>
  </si>
  <si>
    <t>000 0103 1730015 242 226</t>
  </si>
  <si>
    <t>000 0103 1730015 244 221</t>
  </si>
  <si>
    <t>000 0103 1730015 244 226</t>
  </si>
  <si>
    <t>000 0103 1730015 244 340</t>
  </si>
  <si>
    <t>000 0103 1870013 540 251</t>
  </si>
  <si>
    <t>000 0104 1720014 121 211</t>
  </si>
  <si>
    <t>000 0104 1720014 121 213</t>
  </si>
  <si>
    <t>000 0104 1730014 121 211</t>
  </si>
  <si>
    <t>000 0104 1730014 121 213</t>
  </si>
  <si>
    <t>000 0104 1730015 122 212</t>
  </si>
  <si>
    <t>000 0104 1730015 122 222</t>
  </si>
  <si>
    <t>000 0104 1730015 242 221</t>
  </si>
  <si>
    <t>000 0104 1730015 242 225</t>
  </si>
  <si>
    <t>000 0104 1730015 242 226</t>
  </si>
  <si>
    <t>000 0104 1730015 242 310</t>
  </si>
  <si>
    <t>000 0104 1730015 242 340</t>
  </si>
  <si>
    <t>000 0104 1730015 244 221</t>
  </si>
  <si>
    <t>000 0104 1730015 244 223</t>
  </si>
  <si>
    <t>000 0104 1730015 244 225</t>
  </si>
  <si>
    <t>000 0104 1730015 244 226</t>
  </si>
  <si>
    <t>000 0104 1730015 244 310</t>
  </si>
  <si>
    <t>000 0104 1730015 244 340</t>
  </si>
  <si>
    <t>000 0104 1730015 852 290</t>
  </si>
  <si>
    <t>000 0113 1210061 244 224</t>
  </si>
  <si>
    <t>000 0113 1210061 244 226</t>
  </si>
  <si>
    <t>000 0113 1210061 244 290</t>
  </si>
  <si>
    <t>000 0113 1210061 244 340</t>
  </si>
  <si>
    <t>000 0113 1210061 350 290</t>
  </si>
  <si>
    <t>000 0113 1210062 244 290</t>
  </si>
  <si>
    <t>000 0113 1260123 244 226</t>
  </si>
  <si>
    <t>000 0113 1260123 244 290</t>
  </si>
  <si>
    <t>000 0113 1870004 244 223</t>
  </si>
  <si>
    <t>000 0113 1870004 244 226</t>
  </si>
  <si>
    <t>000 0113 1870005 852 290</t>
  </si>
  <si>
    <t>000 0113 1870006 244 226</t>
  </si>
  <si>
    <t>000 0113 1870007 350 290</t>
  </si>
  <si>
    <t>000 0113 1870008 244 226</t>
  </si>
  <si>
    <t>000 0113 1870016 111 211</t>
  </si>
  <si>
    <t>000 0113 1870016 111 213</t>
  </si>
  <si>
    <t>000 0113 1870016 112 222</t>
  </si>
  <si>
    <t>000 0113 1870016 242 221</t>
  </si>
  <si>
    <t>000 0113 1870016 242 225</t>
  </si>
  <si>
    <t>000 0113 1870016 242 226</t>
  </si>
  <si>
    <t>000 0113 1870016 242 310</t>
  </si>
  <si>
    <t>000 0113 1870016 242 340</t>
  </si>
  <si>
    <t>000 0113 1870016 244 225</t>
  </si>
  <si>
    <t>000 0113 1870016 244 226</t>
  </si>
  <si>
    <t>000 0113 1870016 244 310</t>
  </si>
  <si>
    <t>000 0113 1870016 244 340</t>
  </si>
  <si>
    <t>000 0203 1742102 121 211</t>
  </si>
  <si>
    <t>000 0203 1742102 121 213</t>
  </si>
  <si>
    <t>000 0203 1742102 122 222</t>
  </si>
  <si>
    <t>000 0203 1742102 242 226</t>
  </si>
  <si>
    <t>000 0309 1400163 244 340</t>
  </si>
  <si>
    <t>000 0309 1400164 244 226</t>
  </si>
  <si>
    <t>000 0409 1500172 244 225</t>
  </si>
  <si>
    <t>000 0412 1870010 244 226</t>
  </si>
  <si>
    <t>000 0412 1870011 244 226</t>
  </si>
  <si>
    <t>000 0502 1870321 810 241</t>
  </si>
  <si>
    <t>000 0503 1100042 244 223</t>
  </si>
  <si>
    <t>000 0503 1100042 244 225</t>
  </si>
  <si>
    <t>000 0503 1100042 244 340</t>
  </si>
  <si>
    <t>000 0503 1210064 244 340</t>
  </si>
  <si>
    <t>000 0503 1500171 244 225</t>
  </si>
  <si>
    <t>000 0503 1500171 244 340</t>
  </si>
  <si>
    <t>000 0503 1500173 244 225</t>
  </si>
  <si>
    <t>000 0503 1500173 244 340</t>
  </si>
  <si>
    <t>000 0503 1870511 244 225</t>
  </si>
  <si>
    <t>000 0503 1870511 244 226</t>
  </si>
  <si>
    <t>Молодежная политика и оздоровление детей</t>
  </si>
  <si>
    <t>000 0707 1230091 244 226</t>
  </si>
  <si>
    <t>000 0707 1230093 244 224</t>
  </si>
  <si>
    <t>000 0707 1230093 244 226</t>
  </si>
  <si>
    <t>000 0707 1230093 350 290</t>
  </si>
  <si>
    <t>000 0707 1230095 244 290</t>
  </si>
  <si>
    <t>000 0707 1240101 244 290</t>
  </si>
  <si>
    <t>000 0707 1240102 244 290</t>
  </si>
  <si>
    <t>000 0707 1240103 244 290</t>
  </si>
  <si>
    <t>000 0707 1240105 244 226</t>
  </si>
  <si>
    <t>000 0707 1250112 244 290</t>
  </si>
  <si>
    <t>000 0801 1310131 111 211</t>
  </si>
  <si>
    <t>000 0801 1310131 111 213</t>
  </si>
  <si>
    <t>000 0801 1310131 112 212</t>
  </si>
  <si>
    <t>000 0801 1310131 112 222</t>
  </si>
  <si>
    <t>000 0801 1310131 242 221</t>
  </si>
  <si>
    <t>000 0801 1310131 242 226</t>
  </si>
  <si>
    <t>000 0801 1310131 242 340</t>
  </si>
  <si>
    <t>000 0801 1310131 244 221</t>
  </si>
  <si>
    <t>000 0801 1310131 244 223</t>
  </si>
  <si>
    <t>000 0801 1310131 244 225</t>
  </si>
  <si>
    <t>000 0801 1310131 244 226</t>
  </si>
  <si>
    <t>000 0801 1310131 244 340</t>
  </si>
  <si>
    <t>000 0801 1310133 244 226</t>
  </si>
  <si>
    <t>000 0801 1310133 244 290</t>
  </si>
  <si>
    <t>000 0801 1310134 242 310</t>
  </si>
  <si>
    <t>000 0801 1310136 243 225</t>
  </si>
  <si>
    <t>000 0801 1320141 112 222</t>
  </si>
  <si>
    <t>000 0801 1320141 242 221</t>
  </si>
  <si>
    <t>000 0801 1320141 242 226</t>
  </si>
  <si>
    <t>000 0801 1320142 244 226</t>
  </si>
  <si>
    <t>000 0801 1320143 242 340</t>
  </si>
  <si>
    <t>000 0801 1320143 244 340</t>
  </si>
  <si>
    <t>000 0801 1330151 112 222</t>
  </si>
  <si>
    <t>000 0801 1330151 242 221</t>
  </si>
  <si>
    <t>000 0801 1330151 244 226</t>
  </si>
  <si>
    <t>000 0801 1330153 242 340</t>
  </si>
  <si>
    <t>000 0801 1330153 244 340</t>
  </si>
  <si>
    <t>001 0801 1330153 244 340</t>
  </si>
  <si>
    <t>000 1003 1870012 321 262</t>
  </si>
  <si>
    <t>000 1105 1220081 244 224</t>
  </si>
  <si>
    <t>000 1105 1220081 244 226</t>
  </si>
  <si>
    <t>000 1105 1220081 244 290</t>
  </si>
  <si>
    <t>000 1105 1220082 244 290</t>
  </si>
  <si>
    <t>000 1105 1220083 244 290</t>
  </si>
  <si>
    <t>000 1105 1870411 630 242</t>
  </si>
  <si>
    <t>Заработная плата</t>
  </si>
  <si>
    <t>Начисления на выплаты по оплате труда</t>
  </si>
  <si>
    <t>Прочие выплаты</t>
  </si>
  <si>
    <t>Прочие работы, услуги</t>
  </si>
  <si>
    <t>Работы, услуги по содержанию имущества</t>
  </si>
  <si>
    <t>Увеличение стоимости материальных запасов</t>
  </si>
  <si>
    <t>Услуги связи</t>
  </si>
  <si>
    <t>Прочие расходы</t>
  </si>
  <si>
    <t>Перечисления другим бюджетам бюджетной системы Российской Федерации</t>
  </si>
  <si>
    <t>Транспортные услуги</t>
  </si>
  <si>
    <t>Увеличение стоимости основных средств</t>
  </si>
  <si>
    <t>Коммунальные услуги</t>
  </si>
  <si>
    <t>Арендная плата за пользование имуществом</t>
  </si>
  <si>
    <t>Безвозмездные перечисления организациям, за исключением государственных и муниципальных организаций</t>
  </si>
  <si>
    <t>Безвозмездные перечисления государственным и муниципальным организациям</t>
  </si>
  <si>
    <t>000 0502 1870421 244 226</t>
  </si>
  <si>
    <t>001 0502 1870421 244 226</t>
  </si>
  <si>
    <t>Пособия по социальной помощи населению</t>
  </si>
  <si>
    <t>182  10102030010000000</t>
  </si>
  <si>
    <t>182   10604011023000110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</si>
  <si>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(суммы денежных взысканий (штрафов) по соответствующему платежу согласно законодательству Российской Федерации)</t>
  </si>
  <si>
    <t>000 0409 1500172 244 340</t>
  </si>
  <si>
    <t>001 0409 1500172 244 340</t>
  </si>
  <si>
    <t>000 0503 1100042 244 310</t>
  </si>
  <si>
    <t>001 0503 1100042 244 310</t>
  </si>
  <si>
    <t>Земельный налог (по обязательствам, возникшим до 1 января 2006 года)</t>
  </si>
  <si>
    <t>182   10904053000000000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</si>
  <si>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властидругого уровня</t>
  </si>
  <si>
    <t>000 0103 1730015 242 340</t>
  </si>
  <si>
    <t>002 0103 1730015 242 340</t>
  </si>
  <si>
    <t>000 0103 1730015 852 000</t>
  </si>
  <si>
    <t>000 0103 1730015 852 290</t>
  </si>
  <si>
    <t>002 0103 1730015 852 290</t>
  </si>
  <si>
    <t>000 0309 1400161 000 000</t>
  </si>
  <si>
    <t>000 0309 1400161 244 000</t>
  </si>
  <si>
    <t>000 0409 1500172 243 000</t>
  </si>
  <si>
    <t>000 0409 1500172 243 225</t>
  </si>
  <si>
    <t>001 0409 1500172 243 225</t>
  </si>
  <si>
    <t>000 0503 1500173 243 000</t>
  </si>
  <si>
    <t>000 0503 1500173 243 225</t>
  </si>
  <si>
    <t>001 0503 1500173 243 225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</si>
  <si>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дворовыцх территорий, многоквартирных домов, подъездов к дворовым территориям многоквартирных домов населенных пунктов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</si>
  <si>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</si>
  <si>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000 0113 1870004 831 000</t>
  </si>
  <si>
    <t>000 0113 1870004 831 290</t>
  </si>
  <si>
    <t>001 0113 1870004 831 290</t>
  </si>
  <si>
    <t>000 0113 1870004 852 000</t>
  </si>
  <si>
    <t>000 0113 1870004 852 290</t>
  </si>
  <si>
    <t>001 0113 1870004 852 290</t>
  </si>
  <si>
    <t>000 0309 1400161 244 226</t>
  </si>
  <si>
    <t>001 0309 1400161 244 226</t>
  </si>
  <si>
    <t>Прочие субсидии бюджетам поселений</t>
  </si>
  <si>
    <t>000 0113 1870016 112 212</t>
  </si>
  <si>
    <t>001 0113 1870016 112 212</t>
  </si>
  <si>
    <t>000 0707 1230093 244 290</t>
  </si>
  <si>
    <t>001 0707 1230093 244 290</t>
  </si>
  <si>
    <t>-</t>
  </si>
  <si>
    <t>000 0309 1400161 244 340</t>
  </si>
  <si>
    <t>001 0309 1400161 244 340</t>
  </si>
  <si>
    <t>Доходы, поступающие в порядке возмещения расходов, понесенных в связи с эксплуатацией имущества поселений </t>
  </si>
  <si>
    <t>Земельный налог, взимаемый по ставкам, установленным в  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(суммы денежных взысканий (штрафов) по соответствующему платежу согласно законодательству Российской Федерации)</t>
  </si>
  <si>
    <t>Ульянова Юлия Николаевна</t>
  </si>
  <si>
    <t>Дотации бюджетам поселений на поддержку мер по обеспечению сбалансированности бюджетов</t>
  </si>
  <si>
    <t>182  10102020010000000</t>
  </si>
  <si>
    <t>000 0309 1400162 244 225</t>
  </si>
  <si>
    <t>001 0309 1400162 244 225</t>
  </si>
  <si>
    <t>000 0503 1100045 244 226</t>
  </si>
  <si>
    <t>001 0503 1100045 244 226</t>
  </si>
  <si>
    <t>182   10606033131000110</t>
  </si>
  <si>
    <t>182   10606043131000110</t>
  </si>
  <si>
    <t>001   11301995130000130</t>
  </si>
  <si>
    <t>001   11690050130000140</t>
  </si>
  <si>
    <t>001   20203024130000151</t>
  </si>
  <si>
    <t>001   21905000130000151</t>
  </si>
  <si>
    <t>182  10601030131000110</t>
  </si>
  <si>
    <t>182   10601030132000110</t>
  </si>
  <si>
    <t>182   10606033132100110</t>
  </si>
  <si>
    <t>182   10606033133000110</t>
  </si>
  <si>
    <t>182   10606043132100110</t>
  </si>
  <si>
    <t> 182 1060604313 3000 110</t>
  </si>
  <si>
    <t>000 0103 1730015 244 310</t>
  </si>
  <si>
    <t>002 0103 1730015 244 310</t>
  </si>
  <si>
    <t>Резервные фонды</t>
  </si>
  <si>
    <t>000 0111 0000000 000 000</t>
  </si>
  <si>
    <t>Резервный фонд администрации муниципального образования 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</si>
  <si>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000 0111 1870002 000 000</t>
  </si>
  <si>
    <t>Резервные средства</t>
  </si>
  <si>
    <t>000 0111 1870002 870 000</t>
  </si>
  <si>
    <t>000 0111 1870002 870 290</t>
  </si>
  <si>
    <t>001 0111 1870002 870 290</t>
  </si>
  <si>
    <t>000 0113 1260123 244 224</t>
  </si>
  <si>
    <t>001 0113 1260123 244 224</t>
  </si>
  <si>
    <t>000 0113 1260123 350 000</t>
  </si>
  <si>
    <t>000 0113 1260123 350 290</t>
  </si>
  <si>
    <t>001 0113 1260123 350 290</t>
  </si>
  <si>
    <t>000 0309 1400163 244 226</t>
  </si>
  <si>
    <t>001 0309 1400163 244 226</t>
  </si>
  <si>
    <t>Мероприятия в сфере комплексного развития инфраструктуры муниципального образования</t>
  </si>
  <si>
    <t>000 0412 1100041 000 000</t>
  </si>
  <si>
    <t>000 0412 1100041 244 000</t>
  </si>
  <si>
    <t>000 0412 1100041 244 226</t>
  </si>
  <si>
    <t>001 0412 1100041 244 226</t>
  </si>
  <si>
    <t>000 0501 1100046 244 000</t>
  </si>
  <si>
    <t>000 0501 1100046 244 225</t>
  </si>
  <si>
    <t>001 0501 1100046 244 225</t>
  </si>
  <si>
    <t>000 0501 1100046 244 310</t>
  </si>
  <si>
    <t>001 0501 1100046 244 310</t>
  </si>
  <si>
    <t>000 0501 1100046 244 340</t>
  </si>
  <si>
    <t>001 0501 1100046 244 340</t>
  </si>
  <si>
    <t>000 0502 1870421 810 000</t>
  </si>
  <si>
    <t>000 0502 1870421 810 242</t>
  </si>
  <si>
    <t>001 0502 1870421 810 242</t>
  </si>
  <si>
    <t>000 0707 1230092 244 226</t>
  </si>
  <si>
    <t>001 0707 1230092 244 226</t>
  </si>
  <si>
    <t>000 0707 1250111 244 290</t>
  </si>
  <si>
    <t>001 0707 1250111 244 290</t>
  </si>
  <si>
    <t>000 0801 1310131 244 310</t>
  </si>
  <si>
    <t>001 0801 1310131 244 310</t>
  </si>
  <si>
    <t>000 0801 1310133 244 222</t>
  </si>
  <si>
    <t>001 0801 1310133 244 222</t>
  </si>
  <si>
    <t>000 0801 1320141 244 000</t>
  </si>
  <si>
    <t>000 0801 1320141 244 310</t>
  </si>
  <si>
    <t>001 0801 1320141 244 310</t>
  </si>
  <si>
    <t>000 0801 1330151 244 310</t>
  </si>
  <si>
    <t>001 0801 1330151 244 310</t>
  </si>
  <si>
    <t>Укомплектование и обеспечение сохранности музейных фондов</t>
  </si>
  <si>
    <t>000 0801 1330152 000 000</t>
  </si>
  <si>
    <t>000 0801 1330152 244 000</t>
  </si>
  <si>
    <t>000 0801 1330152 244 310</t>
  </si>
  <si>
    <t>001 0801 1330152 244 310</t>
  </si>
  <si>
    <t>000 0801 1330153 242 226</t>
  </si>
  <si>
    <t>001 0801 1330153 242 226</t>
  </si>
  <si>
    <t>000 0801 1330153 242 310</t>
  </si>
  <si>
    <t>001 0801 1330153 242 310</t>
  </si>
  <si>
    <t>001 01 05 02 01 13 0000 000</t>
  </si>
  <si>
    <t>001 01 05 02 01 13 0000 510</t>
  </si>
  <si>
    <t>001 01 05 02 01 13 0000 610</t>
  </si>
  <si>
    <t>001   20203015130000151</t>
  </si>
  <si>
    <t>001 0402 1870009 810 242</t>
  </si>
  <si>
    <t>000 0402 1870009 810 242</t>
  </si>
  <si>
    <t>000 0402 1870009 810 000</t>
  </si>
  <si>
    <t>001   11105013130000120</t>
  </si>
  <si>
    <t>001   11109045130000120</t>
  </si>
  <si>
    <t>001   11402053130000410</t>
  </si>
  <si>
    <t>001   11406013130000430</t>
  </si>
  <si>
    <t>001   11406025130000430</t>
  </si>
  <si>
    <t>001   11633050130000140</t>
  </si>
  <si>
    <t>001   11705050130000180</t>
  </si>
  <si>
    <t>001   11701050130000180</t>
  </si>
  <si>
    <t>001   20201001130000151</t>
  </si>
  <si>
    <t>001   20201003130000151</t>
  </si>
  <si>
    <t>001   20202216130000151</t>
  </si>
  <si>
    <t>001   20202999130000151</t>
  </si>
  <si>
    <t>001   20204012130000151</t>
  </si>
  <si>
    <t>001   20705030130000180</t>
  </si>
  <si>
    <t>001   11302065130000130</t>
  </si>
  <si>
    <t>182   10604012021000110</t>
  </si>
  <si>
    <t>182   10604012022000110</t>
  </si>
  <si>
    <t>182   10604012024000110</t>
  </si>
  <si>
    <t>Земельный налог с организаций, обладающих земельным участком, расположенным в границах городских поселений (прочие поступления) </t>
  </si>
  <si>
    <t>182   10606033134000110</t>
  </si>
  <si>
    <t>Земельный налог с физических лиц, обладающих земельным  (прочие поступления)</t>
  </si>
  <si>
    <t>182   10601030134000110</t>
  </si>
  <si>
    <t>Налог на имущество физических лиц, взимаемый по ставкам , применяемым к объектам налогообложения, расположеннымв границах городских поселений (прочие поступления)</t>
  </si>
  <si>
    <t>Организация отдыха населения</t>
  </si>
  <si>
    <t>000 0113 1210065 000 000</t>
  </si>
  <si>
    <t>000 0113 1210065 244 000</t>
  </si>
  <si>
    <t>000 0113 1210065 244 226</t>
  </si>
  <si>
    <t>001 0113 1210065 244 226</t>
  </si>
  <si>
    <t>000 0113 1260123 244 222</t>
  </si>
  <si>
    <t>001 0113 1260123 244 222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</si>
  <si>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</si>
  <si>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000 0103 1710014 100 000</t>
  </si>
  <si>
    <t>Расходы на выплаты персоналу государственных (муниципальных) органов</t>
  </si>
  <si>
    <t>000 0103 1710014 120 000</t>
  </si>
  <si>
    <t>Расходы</t>
  </si>
  <si>
    <t>000 0103 1710014 121 200</t>
  </si>
  <si>
    <t>Оплата труда и начисления на выплаты по оплате труда</t>
  </si>
  <si>
    <t>000 0103 1710014 121 210</t>
  </si>
  <si>
    <t>000 0103 1710015 100 000</t>
  </si>
  <si>
    <t>000 0103 1710015 120 000</t>
  </si>
  <si>
    <t>000 0103 1710015 122 200</t>
  </si>
  <si>
    <t>000 0103 1710015 122 210</t>
  </si>
  <si>
    <t>000 0103 1710015 123 200</t>
  </si>
  <si>
    <t>Оплата работ, услуг</t>
  </si>
  <si>
    <t>000 0103 1710015 123 220</t>
  </si>
  <si>
    <t>Закупка товаров, работ и услуг для государственных (муниципальных) нужд</t>
  </si>
  <si>
    <t>000 0103 1730015 200 000</t>
  </si>
  <si>
    <t>Иные закупки товаров, работ и услуг для обеспечения государственных (муниципальных) нужд</t>
  </si>
  <si>
    <t>000 0103 1730015 240 000</t>
  </si>
  <si>
    <t>000 0103 1730015 242 200</t>
  </si>
  <si>
    <t>000 0103 1730015 242 220</t>
  </si>
  <si>
    <t>Поступление нефинансовых активов</t>
  </si>
  <si>
    <t>000 0103 1730015 242 300</t>
  </si>
  <si>
    <t>000 0103 1730015 244 200</t>
  </si>
  <si>
    <t>000 0103 1730015 244 220</t>
  </si>
  <si>
    <t>000 0103 1730015 244 300</t>
  </si>
  <si>
    <t>Иные бюджетные ассигнования</t>
  </si>
  <si>
    <t>000 0103 1730015 800 000</t>
  </si>
  <si>
    <t>Уплата налогов, сборов и иных платежей</t>
  </si>
  <si>
    <t>000 0103 1730015 850 000</t>
  </si>
  <si>
    <t>000 0103 1730015 852 200</t>
  </si>
  <si>
    <t>Межбюджетные трансферты</t>
  </si>
  <si>
    <t>000 0103 1870013 500 000</t>
  </si>
  <si>
    <t>000 0103 1870013 540 200</t>
  </si>
  <si>
    <t>Безвозмездные перечисления бюджетам</t>
  </si>
  <si>
    <t>000 0103 1870013 540 250</t>
  </si>
  <si>
    <t>000 0104 1720014 100 000</t>
  </si>
  <si>
    <t>000 0104 1720014 120 000</t>
  </si>
  <si>
    <t>000 0104 1720014 121 200</t>
  </si>
  <si>
    <t>000 0104 1720014 121 210</t>
  </si>
  <si>
    <t>000 0104 1730014 100 000</t>
  </si>
  <si>
    <t>000 0104 1730014 120 000</t>
  </si>
  <si>
    <t>000 0104 1730014 121 200</t>
  </si>
  <si>
    <t>000 0104 1730014 121 210</t>
  </si>
  <si>
    <t>000 0104 1730015 100 000</t>
  </si>
  <si>
    <t>000 0104 1730015 120 000</t>
  </si>
  <si>
    <t>000 0104 1730015 122 200</t>
  </si>
  <si>
    <t>000 0104 1730015 122 210</t>
  </si>
  <si>
    <t>000 0104 1730015 122 220</t>
  </si>
  <si>
    <t>000 0104 1730015 200 000</t>
  </si>
  <si>
    <t>000 0104 1730015 240 000</t>
  </si>
  <si>
    <t>000 0104 1730015 242 200</t>
  </si>
  <si>
    <t>000 0104 1730015 242 220</t>
  </si>
  <si>
    <t>000 0104 1730015 242 300</t>
  </si>
  <si>
    <t>000 0104 1730015 244 200</t>
  </si>
  <si>
    <t>000 0104 1730015 244 220</t>
  </si>
  <si>
    <t>000 0104 1730015 244 300</t>
  </si>
  <si>
    <t>000 0104 1730015 800 000</t>
  </si>
  <si>
    <t>000 0104 1730015 850 000</t>
  </si>
  <si>
    <t>000 0104 1730015 852 200</t>
  </si>
  <si>
    <t>000 0111 1870002 800 000</t>
  </si>
  <si>
    <t>000 0111 1870002 870 200</t>
  </si>
  <si>
    <t>000 0113 1210061 200 000</t>
  </si>
  <si>
    <t>000 0113 1210061 240 000</t>
  </si>
  <si>
    <t>000 0113 1210061 244 200</t>
  </si>
  <si>
    <t>000 0113 1210061 244 220</t>
  </si>
  <si>
    <t>000 0113 1210061 244 300</t>
  </si>
  <si>
    <t>Социальное обеспечение и иные выплаты населению</t>
  </si>
  <si>
    <t>000 0113 1210061 300 000</t>
  </si>
  <si>
    <t>000 0113 1210061 350 200</t>
  </si>
  <si>
    <t>000 0113 1210062 200 000</t>
  </si>
  <si>
    <t>000 0113 1210062 240 000</t>
  </si>
  <si>
    <t>000 0113 1210062 244 200</t>
  </si>
  <si>
    <t>000 0113 1210065 200 000</t>
  </si>
  <si>
    <t>000 0113 1210065 240 000</t>
  </si>
  <si>
    <t>000 0113 1210065 244 200</t>
  </si>
  <si>
    <t>000 0113 1210065 244 220</t>
  </si>
  <si>
    <t>000 0113 1260123 200 000</t>
  </si>
  <si>
    <t>000 0113 1260123 240 000</t>
  </si>
  <si>
    <t>000 0113 1260123 244 200</t>
  </si>
  <si>
    <t>000 0113 1260123 244 220</t>
  </si>
  <si>
    <t>000 0113 1260123 300 000</t>
  </si>
  <si>
    <t>000 0113 1260123 350 200</t>
  </si>
  <si>
    <t>000 0113 1870004 200 000</t>
  </si>
  <si>
    <t>000 0113 1870004 240 000</t>
  </si>
  <si>
    <t>000 0113 1870004 244 200</t>
  </si>
  <si>
    <t>000 0113 1870004 244 220</t>
  </si>
  <si>
    <t>000 0113 1870004 800 000</t>
  </si>
  <si>
    <t>Исполнение судебных актов</t>
  </si>
  <si>
    <t>000 0113 1870004 830 000</t>
  </si>
  <si>
    <t>000 0113 1870004 831 200</t>
  </si>
  <si>
    <t>000 0113 1870004 850 000</t>
  </si>
  <si>
    <t>000 0113 1870004 852 200</t>
  </si>
  <si>
    <t>000 0113 1870005 800 000</t>
  </si>
  <si>
    <t>000 0113 1870005 850 000</t>
  </si>
  <si>
    <t>000 0113 1870005 852 200</t>
  </si>
  <si>
    <t>000 0113 1870006 200 000</t>
  </si>
  <si>
    <t>000 0113 1870006 240 000</t>
  </si>
  <si>
    <t>000 0113 1870006 244 200</t>
  </si>
  <si>
    <t>000 0113 1870006 244 220</t>
  </si>
  <si>
    <t>000 0113 1870007 300 000</t>
  </si>
  <si>
    <t>000 0113 1870007 350 200</t>
  </si>
  <si>
    <t>000 0113 1870008 200 000</t>
  </si>
  <si>
    <t>000 0113 1870008 240 000</t>
  </si>
  <si>
    <t>000 0113 1870008 244 200</t>
  </si>
  <si>
    <t>000 0113 1870008 244 220</t>
  </si>
  <si>
    <t>000 0113 1870016 100 000</t>
  </si>
  <si>
    <t>Расходы на выплаты персоналу казенных учреждений</t>
  </si>
  <si>
    <t>000 0113 1870016 110 000</t>
  </si>
  <si>
    <t>000 0113 1870016 111 200</t>
  </si>
  <si>
    <t>000 0113 1870016 111 210</t>
  </si>
  <si>
    <t>000 0113 1870016 112 200</t>
  </si>
  <si>
    <t>000 0113 1870016 112 210</t>
  </si>
  <si>
    <t>000 0113 1870016 112 220</t>
  </si>
  <si>
    <t>000 0113 1870016 200 000</t>
  </si>
  <si>
    <t>000 0113 1870016 240 000</t>
  </si>
  <si>
    <t>000 0113 1870016 242 200</t>
  </si>
  <si>
    <t>000 0113 1870016 242 220</t>
  </si>
  <si>
    <t>000 0113 1870016 242 300</t>
  </si>
  <si>
    <t>000 0113 1870016 244 200</t>
  </si>
  <si>
    <t>000 0113 1870016 244 220</t>
  </si>
  <si>
    <t>000 0113 1870016 244 300</t>
  </si>
  <si>
    <t>000 0113 1870016 800 000</t>
  </si>
  <si>
    <t>000 0113 1870016 850 000</t>
  </si>
  <si>
    <t>000 0203 1742102 100 000</t>
  </si>
  <si>
    <t>000 0203 1742102 120 000</t>
  </si>
  <si>
    <t>000 0203 1742102 121 200</t>
  </si>
  <si>
    <t>000 0203 1742102 121 210</t>
  </si>
  <si>
    <t>000 0203 1742102 122 200</t>
  </si>
  <si>
    <t>000 0203 1742102 122 220</t>
  </si>
  <si>
    <t>000 0203 1742102 200 000</t>
  </si>
  <si>
    <t>000 0203 1742102 240 000</t>
  </si>
  <si>
    <t>000 0203 1742102 242 200</t>
  </si>
  <si>
    <t>000 0203 1742102 242 220</t>
  </si>
  <si>
    <t>000 0309 1400161 200 000</t>
  </si>
  <si>
    <t>000 0309 1400161 240 000</t>
  </si>
  <si>
    <t>000 0309 1400161 244 200</t>
  </si>
  <si>
    <t>000 0309 1400161 244 220</t>
  </si>
  <si>
    <t>000 0309 1400161 244 300</t>
  </si>
  <si>
    <t>000 0309 1400162 200 000</t>
  </si>
  <si>
    <t>000 0309 1400162 240 000</t>
  </si>
  <si>
    <t>000 0309 1400162 244 200</t>
  </si>
  <si>
    <t>000 0309 1400162 244 220</t>
  </si>
  <si>
    <t>000 0309 1400163 200 000</t>
  </si>
  <si>
    <t>000 0309 1400163 240 000</t>
  </si>
  <si>
    <t>000 0309 1400163 244 200</t>
  </si>
  <si>
    <t>000 0309 1400163 244 220</t>
  </si>
  <si>
    <t>000 0309 1400163 244 300</t>
  </si>
  <si>
    <t>000 0309 1400164 200 000</t>
  </si>
  <si>
    <t>000 0309 1400164 240 000</t>
  </si>
  <si>
    <t>000 0309 1400164 244 200</t>
  </si>
  <si>
    <t>000 0309 1400164 244 220</t>
  </si>
  <si>
    <t>000 0402 1870009 800 000</t>
  </si>
  <si>
    <t>000 0402 1870009 810 200</t>
  </si>
  <si>
    <t>Безвозмездные перечисления организациям</t>
  </si>
  <si>
    <t>000 0402 1870009 810 240</t>
  </si>
  <si>
    <t>000 0409 1500172 200 000</t>
  </si>
  <si>
    <t>000 0409 1500172 240 000</t>
  </si>
  <si>
    <t>000 0409 1500172 243 200</t>
  </si>
  <si>
    <t>000 0409 1500172 243 220</t>
  </si>
  <si>
    <t>000 0409 1500172 244 200</t>
  </si>
  <si>
    <t>000 0409 1500172 244 220</t>
  </si>
  <si>
    <t>000 0409 1500172 244 300</t>
  </si>
  <si>
    <t>000 0412 1100041 200 000</t>
  </si>
  <si>
    <t>000 0412 1100041 240 000</t>
  </si>
  <si>
    <t>000 0412 1100041 244 200</t>
  </si>
  <si>
    <t>000 0412 1100041 244 220</t>
  </si>
  <si>
    <t>000 0412 1870010 200 000</t>
  </si>
  <si>
    <t>000 0412 1870010 240 000</t>
  </si>
  <si>
    <t>000 0412 1870010 244 200</t>
  </si>
  <si>
    <t>000 0412 1870010 244 220</t>
  </si>
  <si>
    <t>000 0412 1870011 200 000</t>
  </si>
  <si>
    <t>000 0412 1870011 240 000</t>
  </si>
  <si>
    <t>000 0412 1870011 244 200</t>
  </si>
  <si>
    <t>000 0412 1870011 244 220</t>
  </si>
  <si>
    <t>000 0501 1100046 200 000</t>
  </si>
  <si>
    <t>000 0501 1100046 240 000</t>
  </si>
  <si>
    <t>000 0501 1100046 244 200</t>
  </si>
  <si>
    <t>000 0501 1100046 244 220</t>
  </si>
  <si>
    <t>000 0501 1100046 244 300</t>
  </si>
  <si>
    <t>000 0502 1870321 800 000</t>
  </si>
  <si>
    <t>000 0502 1870321 810 200</t>
  </si>
  <si>
    <t>000 0502 1870321 810 240</t>
  </si>
  <si>
    <t>000 0502 1870421 200 000</t>
  </si>
  <si>
    <t>000 0502 1870421 240 000</t>
  </si>
  <si>
    <t>000 0502 1870421 244 200</t>
  </si>
  <si>
    <t>000 0502 1870421 244 220</t>
  </si>
  <si>
    <t>000 0502 1870421 800 000</t>
  </si>
  <si>
    <t>000 0502 1870421 810 200</t>
  </si>
  <si>
    <t>000 0502 1870421 810 240</t>
  </si>
  <si>
    <t>000 0503 1100042 200 000</t>
  </si>
  <si>
    <t>000 0503 1100042 240 000</t>
  </si>
  <si>
    <t>000 0503 1100042 244 200</t>
  </si>
  <si>
    <t>000 0503 1100042 244 220</t>
  </si>
  <si>
    <t>000 0503 1100042 244 300</t>
  </si>
  <si>
    <t>000 0503 1100045 200 000</t>
  </si>
  <si>
    <t>000 0503 1100045 240 000</t>
  </si>
  <si>
    <t>000 0503 1100045 244 200</t>
  </si>
  <si>
    <t>000 0503 1100045 244 220</t>
  </si>
  <si>
    <t>000 0503 1210064 200 000</t>
  </si>
  <si>
    <t>000 0503 1210064 240 000</t>
  </si>
  <si>
    <t>000 0503 1210064 244 300</t>
  </si>
  <si>
    <t>000 0503 1500171 200 000</t>
  </si>
  <si>
    <t>000 0503 1500171 240 000</t>
  </si>
  <si>
    <t>000 0503 1500171 244 200</t>
  </si>
  <si>
    <t>000 0503 1500171 244 220</t>
  </si>
  <si>
    <t>000 0503 1500171 244 300</t>
  </si>
  <si>
    <t>000 0503 1500173 200 000</t>
  </si>
  <si>
    <t>000 0503 1500173 240 000</t>
  </si>
  <si>
    <t>000 0503 1500173 243 200</t>
  </si>
  <si>
    <t>000 0503 1500173 243 220</t>
  </si>
  <si>
    <t>000 0503 1500173 244 200</t>
  </si>
  <si>
    <t>000 0503 1500173 244 220</t>
  </si>
  <si>
    <t>000 0503 1500173 244 300</t>
  </si>
  <si>
    <t>000 0503 1870511 200 000</t>
  </si>
  <si>
    <t>000 0503 1870511 240 000</t>
  </si>
  <si>
    <t>000 0503 1870511 244 200</t>
  </si>
  <si>
    <t>000 0503 1870511 244 220</t>
  </si>
  <si>
    <t>000 0707 1230091 200 000</t>
  </si>
  <si>
    <t>000 0707 1230091 240 000</t>
  </si>
  <si>
    <t>000 0707 1230091 244 200</t>
  </si>
  <si>
    <t>000 0707 1230091 244 220</t>
  </si>
  <si>
    <t>000 0707 1230092 200 000</t>
  </si>
  <si>
    <t>000 0707 1230092 240 000</t>
  </si>
  <si>
    <t>000 0707 1230092 244 200</t>
  </si>
  <si>
    <t>000 0707 1230092 244 220</t>
  </si>
  <si>
    <t>000 0707 1230093 200 000</t>
  </si>
  <si>
    <t>000 0707 1230093 240 000</t>
  </si>
  <si>
    <t>000 0707 1230093 244 200</t>
  </si>
  <si>
    <t>000 0707 1230093 244 220</t>
  </si>
  <si>
    <t>000 0707 1230093 300 000</t>
  </si>
  <si>
    <t>000 0707 1230093 350 200</t>
  </si>
  <si>
    <t>000 0707 1230095 200 000</t>
  </si>
  <si>
    <t>000 0707 1230095 240 000</t>
  </si>
  <si>
    <t>000 0707 1230095 244 200</t>
  </si>
  <si>
    <t>000 0707 1240101 200 000</t>
  </si>
  <si>
    <t>000 0707 1240101 240 000</t>
  </si>
  <si>
    <t>000 0707 1240101 244 200</t>
  </si>
  <si>
    <t>000 0707 1240102 200 000</t>
  </si>
  <si>
    <t>000 0707 1240102 240 000</t>
  </si>
  <si>
    <t>000 0707 1240102 244 200</t>
  </si>
  <si>
    <t>000 0707 1240103 200 000</t>
  </si>
  <si>
    <t>000 0707 1240103 240 000</t>
  </si>
  <si>
    <t>000 0707 1240103 244 200</t>
  </si>
  <si>
    <t>000 0707 1240105 200 000</t>
  </si>
  <si>
    <t>000 0707 1240105 240 000</t>
  </si>
  <si>
    <t>000 0707 1240105 244 200</t>
  </si>
  <si>
    <t>000 0707 1240105 244 220</t>
  </si>
  <si>
    <t>000 0707 1250111 200 000</t>
  </si>
  <si>
    <t>000 0707 1250111 240 000</t>
  </si>
  <si>
    <t>000 0707 1250111 244 200</t>
  </si>
  <si>
    <t>000 0707 1250112 200 000</t>
  </si>
  <si>
    <t>000 0707 1250112 240 000</t>
  </si>
  <si>
    <t>000 0707 1250112 244 200</t>
  </si>
  <si>
    <t>000 0801 1310131 100 000</t>
  </si>
  <si>
    <t>000 0801 1310131 110 000</t>
  </si>
  <si>
    <t>000 0801 1310131 111 200</t>
  </si>
  <si>
    <t>000 0801 1310131 111 210</t>
  </si>
  <si>
    <t>000 0801 1310131 112 200</t>
  </si>
  <si>
    <t>000 0801 1310131 112 210</t>
  </si>
  <si>
    <t>000 0801 1310131 112 220</t>
  </si>
  <si>
    <t>000 0801 1310131 200 000</t>
  </si>
  <si>
    <t>000 0801 1310131 240 000</t>
  </si>
  <si>
    <t>000 0801 1310131 242 200</t>
  </si>
  <si>
    <t>000 0801 1310131 242 220</t>
  </si>
  <si>
    <t>000 0801 1310131 242 300</t>
  </si>
  <si>
    <t>000 0801 1310131 244 200</t>
  </si>
  <si>
    <t>000 0801 1310131 244 220</t>
  </si>
  <si>
    <t>000 0801 1310131 244 300</t>
  </si>
  <si>
    <t>000 0801 1310133 200 000</t>
  </si>
  <si>
    <t>000 0801 1310133 240 000</t>
  </si>
  <si>
    <t>000 0801 1310133 244 200</t>
  </si>
  <si>
    <t>000 0801 1310133 244 220</t>
  </si>
  <si>
    <t>000 0801 1310134 200 000</t>
  </si>
  <si>
    <t>000 0801 1310134 240 000</t>
  </si>
  <si>
    <t>000 0801 1310134 242 300</t>
  </si>
  <si>
    <t>000 0801 1310136 200 000</t>
  </si>
  <si>
    <t>000 0801 1310136 240 000</t>
  </si>
  <si>
    <t>000 0801 1310136 243 200</t>
  </si>
  <si>
    <t>000 0801 1310136 243 220</t>
  </si>
  <si>
    <t>000 0801 1320141 100 000</t>
  </si>
  <si>
    <t>000 0801 1320141 110 000</t>
  </si>
  <si>
    <t>000 0801 1320141 112 200</t>
  </si>
  <si>
    <t>000 0801 1320141 112 220</t>
  </si>
  <si>
    <t>000 0801 1320141 200 000</t>
  </si>
  <si>
    <t>000 0801 1320141 240 000</t>
  </si>
  <si>
    <t>000 0801 1320141 242 200</t>
  </si>
  <si>
    <t>000 0801 1320141 242 220</t>
  </si>
  <si>
    <t>000 0801 1320141 244 300</t>
  </si>
  <si>
    <t>000 0801 1320142 200 000</t>
  </si>
  <si>
    <t>000 0801 1320142 240 000</t>
  </si>
  <si>
    <t>000 0801 1320142 244 200</t>
  </si>
  <si>
    <t>000 0801 1320142 244 220</t>
  </si>
  <si>
    <t>000 0801 1320143 200 000</t>
  </si>
  <si>
    <t>000 0801 1320143 240 000</t>
  </si>
  <si>
    <t>000 0801 1320143 242 300</t>
  </si>
  <si>
    <t>000 0801 1320143 244 300</t>
  </si>
  <si>
    <t>000 0801 1330151 100 000</t>
  </si>
  <si>
    <t>000 0801 1330151 110 000</t>
  </si>
  <si>
    <t>000 0801 1330151 112 200</t>
  </si>
  <si>
    <t>000 0801 1330151 112 220</t>
  </si>
  <si>
    <t>000 0801 1330151 200 000</t>
  </si>
  <si>
    <t>000 0801 1330151 240 000</t>
  </si>
  <si>
    <t>000 0801 1330151 242 200</t>
  </si>
  <si>
    <t>000 0801 1330151 242 220</t>
  </si>
  <si>
    <t>000 0801 1330151 244 200</t>
  </si>
  <si>
    <t>000 0801 1330151 244 220</t>
  </si>
  <si>
    <t>000 0801 1330151 244 300</t>
  </si>
  <si>
    <t>000 0801 1330152 200 000</t>
  </si>
  <si>
    <t>000 0801 1330152 240 000</t>
  </si>
  <si>
    <t>000 0801 1330152 244 300</t>
  </si>
  <si>
    <t>000 0801 1330153 200 000</t>
  </si>
  <si>
    <t>000 0801 1330153 240 000</t>
  </si>
  <si>
    <t>000 0801 1330153 242 200</t>
  </si>
  <si>
    <t>000 0801 1330153 242 220</t>
  </si>
  <si>
    <t>000 0801 1330153 242 300</t>
  </si>
  <si>
    <t>000 0801 1330153 244 300</t>
  </si>
  <si>
    <t>000 1003 1870012 300 000</t>
  </si>
  <si>
    <t>Социальные выплаты гражданам, кроме публичных нормативных социальных выплат</t>
  </si>
  <si>
    <t>000 1003 1870012 320 000</t>
  </si>
  <si>
    <t>000 1003 1870012 321 200</t>
  </si>
  <si>
    <t>Социальное обеспечение</t>
  </si>
  <si>
    <t>000 1003 1870012 321 260</t>
  </si>
  <si>
    <t>000 1105 1220081 200 000</t>
  </si>
  <si>
    <t>000 1105 1220081 240 000</t>
  </si>
  <si>
    <t>000 1105 1220081 244 200</t>
  </si>
  <si>
    <t>000 1105 1220081 244 220</t>
  </si>
  <si>
    <t>000 1105 1220082 200 000</t>
  </si>
  <si>
    <t>000 1105 1220082 240 000</t>
  </si>
  <si>
    <t>000 1105 1220082 244 200</t>
  </si>
  <si>
    <t>000 1105 1220083 200 000</t>
  </si>
  <si>
    <t>000 1105 1220083 240 000</t>
  </si>
  <si>
    <t>000 1105 1220083 244 200</t>
  </si>
  <si>
    <t>Предоставление субсидий бюджетным, автономным учреждениям и иным некоммерческим организациям</t>
  </si>
  <si>
    <t>000 1105 1870411 600 000</t>
  </si>
  <si>
    <t>000 1105 1870411 630 200</t>
  </si>
  <si>
    <t>000 1105 1870411 630 240</t>
  </si>
  <si>
    <t>000 0409 1500172 244 226</t>
  </si>
  <si>
    <t>001 0409 1500172 244 226</t>
  </si>
  <si>
    <t>000 0503 1100045 244 300</t>
  </si>
  <si>
    <t>000 0503 1100045 244 340</t>
  </si>
  <si>
    <t>001 0503 1100045 244 340</t>
  </si>
  <si>
    <t>000 0503 1500173 244 226</t>
  </si>
  <si>
    <t>001 0503 1500173 244 226</t>
  </si>
  <si>
    <t>000 0707 1230091 244 300</t>
  </si>
  <si>
    <t>000 0707 1230091 244 340</t>
  </si>
  <si>
    <t>001 0707 1230091 244 340</t>
  </si>
  <si>
    <t>000 0409 1900172 000 000</t>
  </si>
  <si>
    <t>000 0409 1900172 200 000</t>
  </si>
  <si>
    <t>000 0409 1900172 240 000</t>
  </si>
  <si>
    <t>000 0409 1900172 244 000</t>
  </si>
  <si>
    <t>000 0409 1900172 244 200</t>
  </si>
  <si>
    <t>000 0409 1900172 244 220</t>
  </si>
  <si>
    <t>000 0409 1900172 244 225</t>
  </si>
  <si>
    <t>000 0503 1900042 000 000</t>
  </si>
  <si>
    <t>000 0503 1900042 200 000</t>
  </si>
  <si>
    <t>000 0503 1900042 240 000</t>
  </si>
  <si>
    <t>000 0503 1900173 000 000</t>
  </si>
  <si>
    <t>000 0503 1900173 200 000</t>
  </si>
  <si>
    <t>000 0503 1900173 240 000</t>
  </si>
  <si>
    <t>000 0503 1900173 244 000</t>
  </si>
  <si>
    <t>000 0503 1900173 244 300</t>
  </si>
  <si>
    <t>000 0503 1900173 244 310</t>
  </si>
  <si>
    <t>2. Расходы бюджета</t>
  </si>
  <si>
    <t>000 0409 1907088 000 000</t>
  </si>
  <si>
    <t>000 0409 1907088 200 000</t>
  </si>
  <si>
    <t>000 0409 1907088 240 000</t>
  </si>
  <si>
    <t>000 0409 1907088 244 000</t>
  </si>
  <si>
    <t>000 0409 1907088 244 200</t>
  </si>
  <si>
    <t>000 0409 1907088 244 220</t>
  </si>
  <si>
    <t>000 0409 1907088 244 225</t>
  </si>
  <si>
    <t>001 0409 1907088 244 225</t>
  </si>
  <si>
    <t>000 0503 1500171 244 226</t>
  </si>
  <si>
    <t>001 0503 1500171 244 226</t>
  </si>
  <si>
    <t>000 0503 1500171 244 310</t>
  </si>
  <si>
    <t>001 0503 1500171 244 310</t>
  </si>
  <si>
    <t>000 0503 1907088 000 000</t>
  </si>
  <si>
    <t>000 0503 1907088 200 000</t>
  </si>
  <si>
    <t>000 0503 1907088 240 000</t>
  </si>
  <si>
    <t>000 0503 1907088 244 000</t>
  </si>
  <si>
    <t>000 0503 1907088 244 300</t>
  </si>
  <si>
    <t>000 0503 1907088 244 310</t>
  </si>
  <si>
    <t>001 0503 1907088 244 310</t>
  </si>
  <si>
    <t>Обеспечение деятельности  муниципального казненного учреждения   "Дом Культуры им. Н.М. Чекалова"</t>
  </si>
  <si>
    <t>Развитие  культурно-досуговой деятельности (проведение творческих встреч, вечеров отдыха, отчетных концертов и др. программ)</t>
  </si>
  <si>
    <t>Капитальный ремонт системы повышения давления в контуре пожарного водоснабжения при пожаре в здании МКУ «Дом Культуры им. Н.М. Чекалова»</t>
  </si>
  <si>
    <t>000 0801 1317035 000 000</t>
  </si>
  <si>
    <t>000 0801 1317035 200 000</t>
  </si>
  <si>
    <t>000 0801 1317035 240 000</t>
  </si>
  <si>
    <t>000 0801 1317035 243 000</t>
  </si>
  <si>
    <t>000 0801 1317035 243 200</t>
  </si>
  <si>
    <t>000 0801 1317035 243 220</t>
  </si>
  <si>
    <t>000 0801 1317035 243 225</t>
  </si>
  <si>
    <t>001 0801 1317035 243 225</t>
  </si>
  <si>
    <t>Муниципальная программа "Мероприятия по реализации местных инициатив граждан, направленных на развитие части территории МО "Морозовское городское посление"</t>
  </si>
  <si>
    <t>001 0409 1900172 244 225</t>
  </si>
  <si>
    <t>Мероприятия направленные на улучшение уличного освещения</t>
  </si>
  <si>
    <t>001 0503 1900173 244 310</t>
  </si>
  <si>
    <t>Ремонт автомобильных дорог общего пользования местного значения Ленинградской области</t>
  </si>
  <si>
    <t>000 0707 1230092 244 290</t>
  </si>
  <si>
    <t>001 0707 1230092 244 290</t>
  </si>
  <si>
    <t>Мероприятия по капитальному ремонту объектов культуры городских поселений Ленинградской области</t>
  </si>
  <si>
    <t> 182 1060604313 4000 110</t>
  </si>
  <si>
    <t>000 0409 1507014 000 000</t>
  </si>
  <si>
    <t>000 0409 1507014 200 000</t>
  </si>
  <si>
    <t>000 0409 1507014 240 000</t>
  </si>
  <si>
    <t>000 0409 1507014 244 000</t>
  </si>
  <si>
    <t>000 0409 1507014 244 200</t>
  </si>
  <si>
    <t>000 0409 1507014 244 220</t>
  </si>
  <si>
    <t>000 0409 1507014 244 225</t>
  </si>
  <si>
    <t>001 0409 1507014 244 225</t>
  </si>
  <si>
    <t>Уплата иных платежей</t>
  </si>
  <si>
    <t>000 0113 1870016 853 000</t>
  </si>
  <si>
    <t>000 0113 1870016 853 200</t>
  </si>
  <si>
    <t>000 0113 1870016 853 290</t>
  </si>
  <si>
    <t>001 0113 1870016 853 290</t>
  </si>
  <si>
    <t>Капитальный ремонт и ремонт дворовых территорий многоквартирных домов, проездов к дворовым территориям многоквартирных домов за счет средств дорожного фонда Ленинградской области</t>
  </si>
  <si>
    <t>000 0409 1507013 000 000</t>
  </si>
  <si>
    <t>000 0409 1507013 200 000</t>
  </si>
  <si>
    <t>000 0409 1507013 240 000</t>
  </si>
  <si>
    <t>000 0409 1507013 244 000</t>
  </si>
  <si>
    <t>000 0409 1507013 244 200</t>
  </si>
  <si>
    <t>000 0409 1507013 244 220</t>
  </si>
  <si>
    <t>000 0409 1507013 244 225</t>
  </si>
  <si>
    <t>001 0409 1507013 244 225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</si>
  <si>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 на счет средств дорожного фонда Ленинградской области</t>
  </si>
  <si>
    <t>000 0409 1507420 000 000</t>
  </si>
  <si>
    <t>000 0409 1507420 200 000</t>
  </si>
  <si>
    <t>000 0409 1507420 240 000</t>
  </si>
  <si>
    <t>000 0409 1507420 244 000</t>
  </si>
  <si>
    <t>000 0409 1507420 244 200</t>
  </si>
  <si>
    <t>000 0409 1507420 244 220</t>
  </si>
  <si>
    <t>000 0409 1507420 244 225</t>
  </si>
  <si>
    <t>001 0409 1507420 244 225</t>
  </si>
  <si>
    <t>Мероприятия, направленные на строительство объектов коммунальной и инженерной инфраструктуры</t>
  </si>
  <si>
    <t>000 0502 1870421 244 225</t>
  </si>
  <si>
    <t>001 0502 1870421 244 225</t>
  </si>
  <si>
    <t>000 0801 1310131 242 225</t>
  </si>
  <si>
    <t>001 0801 1310131 242 225</t>
  </si>
  <si>
    <t>месячная, квартальная, годовая</t>
  </si>
  <si>
    <t>Прочие доходы от компенсации затрат бюджетов городских поселений</t>
  </si>
  <si>
    <t>001   11302995130000130</t>
  </si>
  <si>
    <t>000 0113 1742101 000 000</t>
  </si>
  <si>
    <t>000 0113 1742101 100 000</t>
  </si>
  <si>
    <t>000 0113 1742101 120 000</t>
  </si>
  <si>
    <t>000 0113 1742101 121 000</t>
  </si>
  <si>
    <t>000 0113 1742101 121 200</t>
  </si>
  <si>
    <t>000 0113 1742101 121 210</t>
  </si>
  <si>
    <t>000 0113 1742101 121 211</t>
  </si>
  <si>
    <t>001 0113 1742101 121 211</t>
  </si>
  <si>
    <t>000 0113 1742101 121 213</t>
  </si>
  <si>
    <t>001 0113 1742101 121 213</t>
  </si>
  <si>
    <t>000 0113 1742101 200 000</t>
  </si>
  <si>
    <t>000 0113 1742101 240 000</t>
  </si>
  <si>
    <t>000 0113 1742101 242 000</t>
  </si>
  <si>
    <t>000 0113 1742101 242 200</t>
  </si>
  <si>
    <t>000 0113 1742101 242 220</t>
  </si>
  <si>
    <t>000 0113 1742101 242 300</t>
  </si>
  <si>
    <t>000 0113 1742101 242 340</t>
  </si>
  <si>
    <t>001 0113 1742101 242 340</t>
  </si>
  <si>
    <t>000 0113 1742101 244 000</t>
  </si>
  <si>
    <t>000 0113 1742101 244 200</t>
  </si>
  <si>
    <t>000 0113 1742101 244 220</t>
  </si>
  <si>
    <t>000 0113 1742101 244 221</t>
  </si>
  <si>
    <t>001 0113 1742101 244 221</t>
  </si>
  <si>
    <t>000 0113 1742101 244 300</t>
  </si>
  <si>
    <t>000 0113 1742101 244 340</t>
  </si>
  <si>
    <t>001 0113 1742101 244 340</t>
  </si>
  <si>
    <t>000 0113 1742101 800 000</t>
  </si>
  <si>
    <t>000 0113 1742101 850 000</t>
  </si>
  <si>
    <t>000 0113 1742101 853 000</t>
  </si>
  <si>
    <t>000 0113 1742101 853 200</t>
  </si>
  <si>
    <t>000 0113 1742101 853 290</t>
  </si>
  <si>
    <t>001 0113 1742101 853 290</t>
  </si>
  <si>
    <t>000 0203 1742102 242 225</t>
  </si>
  <si>
    <t>001 0203 1742102 242 225</t>
  </si>
  <si>
    <t>000 0409 1507420 243 000</t>
  </si>
  <si>
    <t>000 0409 1507420 243 200</t>
  </si>
  <si>
    <t>000 0409 1507420 243 220</t>
  </si>
  <si>
    <t>000 0409 1507420 243 225</t>
  </si>
  <si>
    <t>001 0409 1507420 243 225</t>
  </si>
  <si>
    <t>000 0707 1230095 244 220</t>
  </si>
  <si>
    <t>000 0707 1230095 244 226</t>
  </si>
  <si>
    <t>001 0707 1230095 244 226</t>
  </si>
  <si>
    <t>Соловьева Елена Александровна</t>
  </si>
  <si>
    <t>000 0502 1100043 000 000</t>
  </si>
  <si>
    <t>Капитальные вложения в объекты недвижимого имущества государственной (муниципальной) собственности</t>
  </si>
  <si>
    <t>000 0502 1100043 400 000</t>
  </si>
  <si>
    <t>Бюджетные инвестиции</t>
  </si>
  <si>
    <t>000 0502 1100043 410 000</t>
  </si>
  <si>
    <t>Бюджетные инвестиции в объекты капитального строительства государственной (муниципальной) собственности</t>
  </si>
  <si>
    <t>000 0502 1100043 414 000</t>
  </si>
  <si>
    <t>000 0502 1100043 414 200</t>
  </si>
  <si>
    <t>000 0502 1100043 414 220</t>
  </si>
  <si>
    <t>000 0502 1100043 414 226</t>
  </si>
  <si>
    <t>001 0502 1100043 414 226</t>
  </si>
  <si>
    <t>000 0503 1500173 244 310</t>
  </si>
  <si>
    <t>001 0503 1500173 244 310</t>
  </si>
  <si>
    <t>Субсидия на обеспечение выплат стимулирующего характера работникам муниципальных учреждений культуры Ленинградской области</t>
  </si>
  <si>
    <t>000 0801 1317036 000 000</t>
  </si>
  <si>
    <t>000 0801 1317036 100 000</t>
  </si>
  <si>
    <t>000 0801 1317036 110 000</t>
  </si>
  <si>
    <t>000 0801 1317036 111 000</t>
  </si>
  <si>
    <t>000 0801 1317036 111 200</t>
  </si>
  <si>
    <t>000 0801 1317036 111 210</t>
  </si>
  <si>
    <t>000 0801 1317036 111 211</t>
  </si>
  <si>
    <t>001 0801 1317036 111 211</t>
  </si>
  <si>
    <t>000 0801 1317036 111 213</t>
  </si>
  <si>
    <t>001 0801 1317036 111 213</t>
  </si>
  <si>
    <t>000 1105 1220081 800 000</t>
  </si>
  <si>
    <t>000 1105 1220081 850 000</t>
  </si>
  <si>
    <t>000 1105 1220081 853 000</t>
  </si>
  <si>
    <t>000 1105 1220081 853 200</t>
  </si>
  <si>
    <t>000 1105 1220081 853 290</t>
  </si>
  <si>
    <t>001 1105 1220081 853 290</t>
  </si>
  <si>
    <t>182   10904053131000110</t>
  </si>
  <si>
    <t>182   10904053132000110</t>
  </si>
  <si>
    <t>000 0113 1742101 242 225</t>
  </si>
  <si>
    <t>001 0113 1742101 242 225</t>
  </si>
  <si>
    <t>Земельный налог с физических лиц, обладающих земельным участком, расположенным в границах городских поселений (прочие поступления)</t>
  </si>
  <si>
    <t>000 0501 1870551 000 000</t>
  </si>
  <si>
    <t>000 0501 1870551 200 000</t>
  </si>
  <si>
    <t>000 0501 1870551 240 000</t>
  </si>
  <si>
    <t>000 0501 1870551 244 000</t>
  </si>
  <si>
    <t>000 0501 1870551 244 200</t>
  </si>
  <si>
    <t>000 0501 1870551 244 220</t>
  </si>
  <si>
    <t>000 0501 1870551 244 225</t>
  </si>
  <si>
    <t>001 0501 1870551 244 225</t>
  </si>
  <si>
    <t>000 0503 1870511 800 000</t>
  </si>
  <si>
    <t>000 0503 1870511 850 000</t>
  </si>
  <si>
    <t>000 0503 1870511 852 000</t>
  </si>
  <si>
    <t>000 0503 1870511 852 200</t>
  </si>
  <si>
    <t>000 0503 1870511 852 290</t>
  </si>
  <si>
    <t>001 0503 1870511 852 290</t>
  </si>
  <si>
    <t>Мероприятия в области жилищного хозяйства</t>
  </si>
  <si>
    <t>001   20202077130000151</t>
  </si>
  <si>
    <t>001 0502 1107020 414 226</t>
  </si>
  <si>
    <t>Субсидии бюджетам городских поселений на бюджетные инвестиции в объекты капитального строительства собственности муниципальных образований</t>
  </si>
  <si>
    <t>001   11105025130000120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</si>
  <si>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</si>
  <si>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000 0113 1870016 852 000</t>
  </si>
  <si>
    <t>000 0113 1870016 852 200</t>
  </si>
  <si>
    <t>000 0113 1870016 852 290</t>
  </si>
  <si>
    <t>001 0113 1870016 852 290</t>
  </si>
  <si>
    <t>000 0409 1500172 243 300</t>
  </si>
  <si>
    <t>000 0409 1500172 243 340</t>
  </si>
  <si>
    <t>001 0409 1500172 243 340</t>
  </si>
  <si>
    <t>Мероприятия по реализации местных инициатив гарждан (областной бюджет)</t>
  </si>
  <si>
    <t>Средства из областного бюджета</t>
  </si>
  <si>
    <t>000 0502 1107020 000 000</t>
  </si>
  <si>
    <t>000 0502 1107020 400 000</t>
  </si>
  <si>
    <t>000 0502 1107020 410 000</t>
  </si>
  <si>
    <t>000 0502 1107020 414 000</t>
  </si>
  <si>
    <t>000 0502 1107020 414 200</t>
  </si>
  <si>
    <t>000 0502 1107020 414 220</t>
  </si>
  <si>
    <t>000 0502 1107020 414 226</t>
  </si>
  <si>
    <t>000 0503 1900042 244 000</t>
  </si>
  <si>
    <t>000 0503 1900042 244 200</t>
  </si>
  <si>
    <t>000 0503 1900042 244 220</t>
  </si>
  <si>
    <t>000 0503 1900042 244 225</t>
  </si>
  <si>
    <t>001 0503 1900042 244 225</t>
  </si>
  <si>
    <t>000 0503 1900042 244 300</t>
  </si>
  <si>
    <t>000 0503 1900042 244 310</t>
  </si>
  <si>
    <t>001 0503 1900042 244 310</t>
  </si>
  <si>
    <t>000 0503 1900042 244 340</t>
  </si>
  <si>
    <t>001 0503 1900042 244 340</t>
  </si>
  <si>
    <t>000 0503 1907088 244 200</t>
  </si>
  <si>
    <t>000 0503 1907088 244 220</t>
  </si>
  <si>
    <t>000 0503 1907088 244 225</t>
  </si>
  <si>
    <t>001 0503 1907088 244 225</t>
  </si>
  <si>
    <t>000 0503 1907088 244 340</t>
  </si>
  <si>
    <t>001 0503 1907088 244 340</t>
  </si>
  <si>
    <t>Приобретение подарочных и продуктовых наборов к праздничным мероприятиям</t>
  </si>
  <si>
    <t>000 1003 1260124 000 000</t>
  </si>
  <si>
    <t>000 1003 1260124 200 000</t>
  </si>
  <si>
    <t>000 1003 1260124 240 000</t>
  </si>
  <si>
    <t>000 1003 1260124 244 000</t>
  </si>
  <si>
    <t>000 1003 1260124 244 200</t>
  </si>
  <si>
    <t>000 1003 1260124 244 290</t>
  </si>
  <si>
    <t>001 1003 1260124 244 290</t>
  </si>
  <si>
    <t>000 0113 1742101 242 310</t>
  </si>
  <si>
    <t>001 0113 1742101 242 310</t>
  </si>
  <si>
    <t>Мероприятия в области других общегосударственных вопросов</t>
  </si>
  <si>
    <t>000 0113 1870521 000 000</t>
  </si>
  <si>
    <t>000 0113 1870521 200 000</t>
  </si>
  <si>
    <t>000 0113 1870521 240 000</t>
  </si>
  <si>
    <t>000 0113 1870521 244 000</t>
  </si>
  <si>
    <t>000 0113 1870521 244 200</t>
  </si>
  <si>
    <t>000 0113 1870521 244 220</t>
  </si>
  <si>
    <t>000 0113 1870521 244 226</t>
  </si>
  <si>
    <t>001 0113 1870521 244 226</t>
  </si>
  <si>
    <t>000 0113 1870521 244 290</t>
  </si>
  <si>
    <t>001 0113 1870521 244 290</t>
  </si>
  <si>
    <t>000 0113 1870521 244 300</t>
  </si>
  <si>
    <t>000 0113 1870521 244 340</t>
  </si>
  <si>
    <t>001 0113 1870521 244 340</t>
  </si>
  <si>
    <t>000 0309 1870601 000 000</t>
  </si>
  <si>
    <t>000 0309 1870601 200 000</t>
  </si>
  <si>
    <t>000 0309 1870601 240 000</t>
  </si>
  <si>
    <t>000 0309 1870601 244 000</t>
  </si>
  <si>
    <t>000 0309 1870601 244 200</t>
  </si>
  <si>
    <t>000 0309 1870601 244 220</t>
  </si>
  <si>
    <t>000 0309 1870601 244 226</t>
  </si>
  <si>
    <t>001 0309 1870601 244 226</t>
  </si>
  <si>
    <t>000 0502 1870331 000 000</t>
  </si>
  <si>
    <t>000 0502 1870331 200 000</t>
  </si>
  <si>
    <t>000 0502 1870331 240 000</t>
  </si>
  <si>
    <t>000 0502 1870331 244 000</t>
  </si>
  <si>
    <t>000 0502 1870331 244 200</t>
  </si>
  <si>
    <t>000 0502 1870331 244 220</t>
  </si>
  <si>
    <t>000 0502 1870331 244 226</t>
  </si>
  <si>
    <t>001 0502 1870331 244 226</t>
  </si>
  <si>
    <t>001   11105075130000120</t>
  </si>
  <si>
    <t>1 января 2016 г.</t>
  </si>
  <si>
    <t>Мероприятия в сфере защиты населения и территории от чрезвычайных ситуаций природного и техногенного характера</t>
  </si>
  <si>
    <t>18 января 2015 г.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</si>
</sst>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0"/>
    <numFmt numFmtId="165" formatCode="00000000"/>
    <numFmt numFmtId="166" formatCode="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7"/>
      <name val="Arial"/>
      <family val="2"/>
    </font>
    <font>
      <u val="single"/>
      <sz val="9"/>
      <name val="Arial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6"/>
      <color indexed="8"/>
      <name val="Arial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0" fillId="33" borderId="0" xfId="0" applyFill="1" applyAlignment="1">
      <alignment horizontal="left"/>
    </xf>
    <xf numFmtId="0" fontId="0" fillId="33" borderId="10" xfId="0" applyNumberFormat="1" applyFont="1" applyFill="1" applyBorder="1" applyAlignment="1">
      <alignment horizontal="center"/>
    </xf>
    <xf numFmtId="0" fontId="0" fillId="33" borderId="0" xfId="0" applyNumberFormat="1" applyFill="1" applyAlignment="1">
      <alignment horizontal="right"/>
    </xf>
    <xf numFmtId="164" fontId="0" fillId="33" borderId="11" xfId="0" applyNumberFormat="1" applyFont="1" applyFill="1" applyBorder="1" applyAlignment="1">
      <alignment horizontal="center"/>
    </xf>
    <xf numFmtId="0" fontId="0" fillId="33" borderId="12" xfId="0" applyNumberFormat="1" applyFont="1" applyFill="1" applyBorder="1" applyAlignment="1">
      <alignment horizontal="center"/>
    </xf>
    <xf numFmtId="0" fontId="0" fillId="33" borderId="0" xfId="0" applyNumberFormat="1" applyFill="1" applyAlignment="1">
      <alignment horizontal="left" wrapText="1"/>
    </xf>
    <xf numFmtId="0" fontId="0" fillId="33" borderId="0" xfId="0" applyFill="1" applyAlignment="1">
      <alignment/>
    </xf>
    <xf numFmtId="165" fontId="0" fillId="33" borderId="12" xfId="0" applyNumberFormat="1" applyFont="1" applyFill="1" applyBorder="1" applyAlignment="1">
      <alignment horizontal="center"/>
    </xf>
    <xf numFmtId="166" fontId="0" fillId="33" borderId="12" xfId="0" applyNumberFormat="1" applyFont="1" applyFill="1" applyBorder="1" applyAlignment="1">
      <alignment horizontal="center"/>
    </xf>
    <xf numFmtId="1" fontId="0" fillId="33" borderId="12" xfId="0" applyNumberFormat="1" applyFont="1" applyFill="1" applyBorder="1" applyAlignment="1">
      <alignment horizontal="center"/>
    </xf>
    <xf numFmtId="1" fontId="0" fillId="33" borderId="13" xfId="0" applyNumberFormat="1" applyFont="1" applyFill="1" applyBorder="1" applyAlignment="1">
      <alignment horizontal="center"/>
    </xf>
    <xf numFmtId="0" fontId="1" fillId="33" borderId="0" xfId="52" applyFill="1">
      <alignment/>
      <protection/>
    </xf>
    <xf numFmtId="0" fontId="6" fillId="33" borderId="0" xfId="52" applyFont="1" applyFill="1" applyAlignment="1">
      <alignment horizontal="center" vertical="center"/>
      <protection/>
    </xf>
    <xf numFmtId="0" fontId="6" fillId="33" borderId="0" xfId="52" applyFont="1" applyFill="1">
      <alignment/>
      <protection/>
    </xf>
    <xf numFmtId="0" fontId="7" fillId="33" borderId="0" xfId="52" applyFont="1" applyFill="1" applyAlignment="1">
      <alignment horizontal="center"/>
      <protection/>
    </xf>
    <xf numFmtId="0" fontId="8" fillId="33" borderId="14" xfId="52" applyFont="1" applyFill="1" applyBorder="1" applyAlignment="1">
      <alignment horizontal="center" vertical="center" wrapText="1"/>
      <protection/>
    </xf>
    <xf numFmtId="0" fontId="9" fillId="33" borderId="15" xfId="52" applyFont="1" applyFill="1" applyBorder="1" applyAlignment="1">
      <alignment horizontal="center" vertical="center" wrapText="1"/>
      <protection/>
    </xf>
    <xf numFmtId="0" fontId="8" fillId="33" borderId="16" xfId="52" applyFont="1" applyFill="1" applyBorder="1" applyAlignment="1">
      <alignment horizontal="center" vertical="center" wrapText="1"/>
      <protection/>
    </xf>
    <xf numFmtId="0" fontId="8" fillId="33" borderId="17" xfId="52" applyFont="1" applyFill="1" applyBorder="1" applyAlignment="1">
      <alignment horizontal="center" vertical="top" wrapText="1"/>
      <protection/>
    </xf>
    <xf numFmtId="0" fontId="8" fillId="33" borderId="10" xfId="52" applyFont="1" applyFill="1" applyBorder="1" applyAlignment="1">
      <alignment horizontal="center" vertical="top" wrapText="1"/>
      <protection/>
    </xf>
    <xf numFmtId="0" fontId="9" fillId="33" borderId="10" xfId="52" applyFont="1" applyFill="1" applyBorder="1" applyAlignment="1">
      <alignment horizontal="center" vertical="top" wrapText="1"/>
      <protection/>
    </xf>
    <xf numFmtId="0" fontId="8" fillId="33" borderId="18" xfId="52" applyFont="1" applyFill="1" applyBorder="1" applyAlignment="1">
      <alignment horizontal="center" vertical="center" wrapText="1"/>
      <protection/>
    </xf>
    <xf numFmtId="0" fontId="0" fillId="33" borderId="0" xfId="0" applyFont="1" applyFill="1" applyBorder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0" xfId="0" applyNumberFormat="1" applyFont="1" applyFill="1" applyAlignment="1">
      <alignment horizontal="left" wrapText="1"/>
    </xf>
    <xf numFmtId="0" fontId="11" fillId="33" borderId="0" xfId="0" applyFont="1" applyFill="1" applyAlignment="1">
      <alignment horizontal="left"/>
    </xf>
    <xf numFmtId="1" fontId="47" fillId="33" borderId="10" xfId="0" applyNumberFormat="1" applyFont="1" applyFill="1" applyBorder="1" applyAlignment="1">
      <alignment horizontal="center" vertical="top"/>
    </xf>
    <xf numFmtId="166" fontId="47" fillId="33" borderId="10" xfId="0" applyNumberFormat="1" applyFont="1" applyFill="1" applyBorder="1" applyAlignment="1">
      <alignment horizontal="center"/>
    </xf>
    <xf numFmtId="4" fontId="47" fillId="33" borderId="10" xfId="0" applyNumberFormat="1" applyFont="1" applyFill="1" applyBorder="1" applyAlignment="1">
      <alignment horizontal="right"/>
    </xf>
    <xf numFmtId="0" fontId="47" fillId="33" borderId="10" xfId="0" applyNumberFormat="1" applyFont="1" applyFill="1" applyBorder="1" applyAlignment="1">
      <alignment horizontal="center"/>
    </xf>
    <xf numFmtId="4" fontId="47" fillId="33" borderId="10" xfId="0" applyNumberFormat="1" applyFont="1" applyFill="1" applyBorder="1" applyAlignment="1">
      <alignment horizontal="left"/>
    </xf>
    <xf numFmtId="166" fontId="12" fillId="33" borderId="10" xfId="0" applyNumberFormat="1" applyFont="1" applyFill="1" applyBorder="1" applyAlignment="1">
      <alignment horizontal="center"/>
    </xf>
    <xf numFmtId="4" fontId="12" fillId="33" borderId="10" xfId="0" applyNumberFormat="1" applyFont="1" applyFill="1" applyBorder="1" applyAlignment="1">
      <alignment horizontal="right"/>
    </xf>
    <xf numFmtId="4" fontId="48" fillId="33" borderId="10" xfId="0" applyNumberFormat="1" applyFont="1" applyFill="1" applyBorder="1" applyAlignment="1">
      <alignment horizontal="right"/>
    </xf>
    <xf numFmtId="0" fontId="47" fillId="33" borderId="14" xfId="0" applyNumberFormat="1" applyFont="1" applyFill="1" applyBorder="1" applyAlignment="1">
      <alignment horizontal="center" vertical="top"/>
    </xf>
    <xf numFmtId="0" fontId="47" fillId="33" borderId="15" xfId="0" applyNumberFormat="1" applyFont="1" applyFill="1" applyBorder="1" applyAlignment="1">
      <alignment horizontal="center" vertical="top" wrapText="1"/>
    </xf>
    <xf numFmtId="0" fontId="47" fillId="33" borderId="15" xfId="0" applyNumberFormat="1" applyFont="1" applyFill="1" applyBorder="1" applyAlignment="1">
      <alignment horizontal="center" vertical="top"/>
    </xf>
    <xf numFmtId="0" fontId="47" fillId="33" borderId="16" xfId="0" applyNumberFormat="1" applyFont="1" applyFill="1" applyBorder="1" applyAlignment="1">
      <alignment horizontal="center" vertical="top" wrapText="1"/>
    </xf>
    <xf numFmtId="1" fontId="47" fillId="33" borderId="17" xfId="0" applyNumberFormat="1" applyFont="1" applyFill="1" applyBorder="1" applyAlignment="1">
      <alignment horizontal="center" vertical="top"/>
    </xf>
    <xf numFmtId="1" fontId="47" fillId="33" borderId="18" xfId="0" applyNumberFormat="1" applyFont="1" applyFill="1" applyBorder="1" applyAlignment="1">
      <alignment horizontal="center" vertical="top"/>
    </xf>
    <xf numFmtId="0" fontId="5" fillId="33" borderId="17" xfId="0" applyFont="1" applyFill="1" applyBorder="1" applyAlignment="1">
      <alignment horizontal="left"/>
    </xf>
    <xf numFmtId="4" fontId="47" fillId="33" borderId="18" xfId="0" applyNumberFormat="1" applyFont="1" applyFill="1" applyBorder="1" applyAlignment="1">
      <alignment horizontal="right"/>
    </xf>
    <xf numFmtId="0" fontId="47" fillId="33" borderId="17" xfId="0" applyFont="1" applyFill="1" applyBorder="1" applyAlignment="1">
      <alignment horizontal="left"/>
    </xf>
    <xf numFmtId="4" fontId="47" fillId="33" borderId="18" xfId="0" applyNumberFormat="1" applyFont="1" applyFill="1" applyBorder="1" applyAlignment="1">
      <alignment horizontal="left"/>
    </xf>
    <xf numFmtId="0" fontId="47" fillId="33" borderId="17" xfId="0" applyNumberFormat="1" applyFont="1" applyFill="1" applyBorder="1" applyAlignment="1">
      <alignment horizontal="left" wrapText="1"/>
    </xf>
    <xf numFmtId="0" fontId="12" fillId="33" borderId="17" xfId="0" applyNumberFormat="1" applyFont="1" applyFill="1" applyBorder="1" applyAlignment="1">
      <alignment horizontal="left" wrapText="1"/>
    </xf>
    <xf numFmtId="4" fontId="12" fillId="33" borderId="18" xfId="0" applyNumberFormat="1" applyFont="1" applyFill="1" applyBorder="1" applyAlignment="1">
      <alignment horizontal="right"/>
    </xf>
    <xf numFmtId="0" fontId="49" fillId="33" borderId="17" xfId="0" applyFont="1" applyFill="1" applyBorder="1" applyAlignment="1">
      <alignment wrapText="1"/>
    </xf>
    <xf numFmtId="0" fontId="48" fillId="33" borderId="17" xfId="0" applyNumberFormat="1" applyFont="1" applyFill="1" applyBorder="1" applyAlignment="1">
      <alignment horizontal="left" wrapText="1"/>
    </xf>
    <xf numFmtId="4" fontId="48" fillId="33" borderId="18" xfId="0" applyNumberFormat="1" applyFont="1" applyFill="1" applyBorder="1" applyAlignment="1">
      <alignment horizontal="right"/>
    </xf>
    <xf numFmtId="0" fontId="48" fillId="33" borderId="19" xfId="0" applyNumberFormat="1" applyFont="1" applyFill="1" applyBorder="1" applyAlignment="1">
      <alignment horizontal="left" wrapText="1"/>
    </xf>
    <xf numFmtId="166" fontId="47" fillId="33" borderId="20" xfId="0" applyNumberFormat="1" applyFont="1" applyFill="1" applyBorder="1" applyAlignment="1">
      <alignment horizontal="center"/>
    </xf>
    <xf numFmtId="4" fontId="48" fillId="33" borderId="20" xfId="0" applyNumberFormat="1" applyFont="1" applyFill="1" applyBorder="1" applyAlignment="1">
      <alignment horizontal="right"/>
    </xf>
    <xf numFmtId="4" fontId="48" fillId="33" borderId="21" xfId="0" applyNumberFormat="1" applyFont="1" applyFill="1" applyBorder="1" applyAlignment="1">
      <alignment horizontal="right"/>
    </xf>
    <xf numFmtId="14" fontId="0" fillId="33" borderId="12" xfId="0" applyNumberFormat="1" applyFont="1" applyFill="1" applyBorder="1" applyAlignment="1">
      <alignment horizontal="center"/>
    </xf>
    <xf numFmtId="166" fontId="48" fillId="33" borderId="10" xfId="0" applyNumberFormat="1" applyFont="1" applyFill="1" applyBorder="1" applyAlignment="1">
      <alignment horizontal="center"/>
    </xf>
    <xf numFmtId="0" fontId="5" fillId="33" borderId="17" xfId="0" applyNumberFormat="1" applyFont="1" applyFill="1" applyBorder="1" applyAlignment="1">
      <alignment horizontal="left" wrapText="1"/>
    </xf>
    <xf numFmtId="166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right"/>
    </xf>
    <xf numFmtId="4" fontId="5" fillId="33" borderId="18" xfId="0" applyNumberFormat="1" applyFont="1" applyFill="1" applyBorder="1" applyAlignment="1">
      <alignment horizontal="right"/>
    </xf>
    <xf numFmtId="0" fontId="8" fillId="33" borderId="15" xfId="52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0" fontId="4" fillId="33" borderId="17" xfId="52" applyFont="1" applyFill="1" applyBorder="1" applyAlignment="1">
      <alignment wrapText="1"/>
      <protection/>
    </xf>
    <xf numFmtId="4" fontId="5" fillId="33" borderId="10" xfId="52" applyNumberFormat="1" applyFont="1" applyFill="1" applyBorder="1" applyAlignment="1">
      <alignment vertical="center"/>
      <protection/>
    </xf>
    <xf numFmtId="4" fontId="47" fillId="33" borderId="18" xfId="52" applyNumberFormat="1" applyFont="1" applyFill="1" applyBorder="1" applyAlignment="1">
      <alignment horizontal="center" vertical="center"/>
      <protection/>
    </xf>
    <xf numFmtId="0" fontId="4" fillId="33" borderId="17" xfId="52" applyFont="1" applyFill="1" applyBorder="1">
      <alignment/>
      <protection/>
    </xf>
    <xf numFmtId="4" fontId="5" fillId="33" borderId="10" xfId="52" applyNumberFormat="1" applyFont="1" applyFill="1" applyBorder="1" applyAlignment="1">
      <alignment/>
      <protection/>
    </xf>
    <xf numFmtId="0" fontId="50" fillId="33" borderId="18" xfId="52" applyFont="1" applyFill="1" applyBorder="1" applyAlignment="1">
      <alignment horizontal="center" vertical="center"/>
      <protection/>
    </xf>
    <xf numFmtId="4" fontId="50" fillId="33" borderId="18" xfId="52" applyNumberFormat="1" applyFont="1" applyFill="1" applyBorder="1" applyAlignment="1">
      <alignment horizontal="center" vertical="center"/>
      <protection/>
    </xf>
    <xf numFmtId="0" fontId="5" fillId="33" borderId="18" xfId="52" applyFont="1" applyFill="1" applyBorder="1" applyAlignment="1">
      <alignment horizontal="center" vertical="center"/>
      <protection/>
    </xf>
    <xf numFmtId="4" fontId="47" fillId="33" borderId="10" xfId="0" applyNumberFormat="1" applyFont="1" applyFill="1" applyBorder="1" applyAlignment="1">
      <alignment/>
    </xf>
    <xf numFmtId="4" fontId="4" fillId="0" borderId="22" xfId="0" applyNumberFormat="1" applyFont="1" applyBorder="1" applyAlignment="1">
      <alignment horizontal="right" vertical="top" shrinkToFit="1"/>
    </xf>
    <xf numFmtId="0" fontId="4" fillId="33" borderId="19" xfId="52" applyFont="1" applyFill="1" applyBorder="1">
      <alignment/>
      <protection/>
    </xf>
    <xf numFmtId="4" fontId="5" fillId="33" borderId="20" xfId="52" applyNumberFormat="1" applyFont="1" applyFill="1" applyBorder="1" applyAlignment="1">
      <alignment/>
      <protection/>
    </xf>
    <xf numFmtId="0" fontId="5" fillId="33" borderId="21" xfId="52" applyFont="1" applyFill="1" applyBorder="1" applyAlignment="1">
      <alignment horizontal="center" vertical="center"/>
      <protection/>
    </xf>
    <xf numFmtId="49" fontId="4" fillId="33" borderId="10" xfId="52" applyNumberFormat="1" applyFont="1" applyFill="1" applyBorder="1" applyAlignment="1">
      <alignment horizontal="center"/>
      <protection/>
    </xf>
    <xf numFmtId="0" fontId="4" fillId="33" borderId="10" xfId="52" applyFont="1" applyFill="1" applyBorder="1" applyAlignment="1">
      <alignment horizontal="center"/>
      <protection/>
    </xf>
    <xf numFmtId="0" fontId="4" fillId="33" borderId="20" xfId="52" applyFont="1" applyFill="1" applyBorder="1" applyAlignment="1">
      <alignment horizontal="center"/>
      <protection/>
    </xf>
    <xf numFmtId="49" fontId="5" fillId="33" borderId="10" xfId="52" applyNumberFormat="1" applyFont="1" applyFill="1" applyBorder="1" applyAlignment="1">
      <alignment horizontal="center" vertical="center"/>
      <protection/>
    </xf>
    <xf numFmtId="4" fontId="5" fillId="33" borderId="22" xfId="52" applyNumberFormat="1" applyFont="1" applyFill="1" applyBorder="1" applyAlignment="1">
      <alignment/>
      <protection/>
    </xf>
    <xf numFmtId="4" fontId="5" fillId="33" borderId="18" xfId="52" applyNumberFormat="1" applyFont="1" applyFill="1" applyBorder="1" applyAlignment="1">
      <alignment horizontal="center" vertical="center"/>
      <protection/>
    </xf>
    <xf numFmtId="0" fontId="47" fillId="0" borderId="0" xfId="0" applyFont="1" applyAlignment="1">
      <alignment horizontal="left"/>
    </xf>
    <xf numFmtId="0" fontId="47" fillId="33" borderId="0" xfId="0" applyFont="1" applyFill="1" applyAlignment="1">
      <alignment/>
    </xf>
    <xf numFmtId="0" fontId="47" fillId="0" borderId="23" xfId="0" applyNumberFormat="1" applyFont="1" applyBorder="1" applyAlignment="1">
      <alignment horizontal="center" vertical="top"/>
    </xf>
    <xf numFmtId="0" fontId="47" fillId="0" borderId="23" xfId="0" applyNumberFormat="1" applyFont="1" applyBorder="1" applyAlignment="1">
      <alignment horizontal="center" vertical="top" wrapText="1"/>
    </xf>
    <xf numFmtId="0" fontId="47" fillId="0" borderId="10" xfId="0" applyNumberFormat="1" applyFont="1" applyBorder="1" applyAlignment="1">
      <alignment horizontal="center" vertical="top" wrapText="1"/>
    </xf>
    <xf numFmtId="1" fontId="47" fillId="0" borderId="10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left" wrapText="1"/>
    </xf>
    <xf numFmtId="1" fontId="47" fillId="0" borderId="14" xfId="0" applyNumberFormat="1" applyFont="1" applyBorder="1" applyAlignment="1">
      <alignment horizontal="center"/>
    </xf>
    <xf numFmtId="0" fontId="47" fillId="0" borderId="24" xfId="0" applyNumberFormat="1" applyFont="1" applyBorder="1" applyAlignment="1">
      <alignment horizontal="center"/>
    </xf>
    <xf numFmtId="0" fontId="47" fillId="0" borderId="25" xfId="0" applyNumberFormat="1" applyFont="1" applyBorder="1" applyAlignment="1">
      <alignment horizontal="left" wrapText="1"/>
    </xf>
    <xf numFmtId="1" fontId="47" fillId="0" borderId="26" xfId="0" applyNumberFormat="1" applyFont="1" applyBorder="1" applyAlignment="1">
      <alignment horizontal="center"/>
    </xf>
    <xf numFmtId="1" fontId="47" fillId="0" borderId="27" xfId="0" applyNumberFormat="1" applyFont="1" applyBorder="1" applyAlignment="1">
      <alignment horizontal="center"/>
    </xf>
    <xf numFmtId="0" fontId="47" fillId="33" borderId="17" xfId="0" applyNumberFormat="1" applyFont="1" applyFill="1" applyBorder="1" applyAlignment="1" quotePrefix="1">
      <alignment horizontal="left" wrapText="1"/>
    </xf>
    <xf numFmtId="0" fontId="47" fillId="0" borderId="28" xfId="0" applyNumberFormat="1" applyFont="1" applyBorder="1" applyAlignment="1">
      <alignment horizontal="center" vertical="top" wrapText="1"/>
    </xf>
    <xf numFmtId="1" fontId="47" fillId="0" borderId="29" xfId="0" applyNumberFormat="1" applyFont="1" applyBorder="1" applyAlignment="1">
      <alignment horizontal="center" vertical="top"/>
    </xf>
    <xf numFmtId="0" fontId="47" fillId="0" borderId="30" xfId="0" applyFont="1" applyBorder="1" applyAlignment="1">
      <alignment horizontal="left"/>
    </xf>
    <xf numFmtId="4" fontId="47" fillId="0" borderId="31" xfId="0" applyNumberFormat="1" applyFont="1" applyBorder="1" applyAlignment="1">
      <alignment horizontal="right"/>
    </xf>
    <xf numFmtId="4" fontId="47" fillId="0" borderId="15" xfId="0" applyNumberFormat="1" applyFont="1" applyBorder="1" applyAlignment="1">
      <alignment horizontal="right"/>
    </xf>
    <xf numFmtId="4" fontId="47" fillId="0" borderId="16" xfId="0" applyNumberFormat="1" applyFont="1" applyBorder="1" applyAlignment="1">
      <alignment horizontal="right"/>
    </xf>
    <xf numFmtId="4" fontId="47" fillId="0" borderId="25" xfId="0" applyNumberFormat="1" applyFont="1" applyBorder="1" applyAlignment="1">
      <alignment horizontal="right"/>
    </xf>
    <xf numFmtId="4" fontId="47" fillId="0" borderId="32" xfId="0" applyNumberFormat="1" applyFont="1" applyBorder="1" applyAlignment="1">
      <alignment horizontal="right"/>
    </xf>
    <xf numFmtId="4" fontId="47" fillId="0" borderId="33" xfId="0" applyNumberFormat="1" applyFont="1" applyBorder="1" applyAlignment="1">
      <alignment horizontal="right"/>
    </xf>
    <xf numFmtId="4" fontId="47" fillId="0" borderId="34" xfId="0" applyNumberFormat="1" applyFont="1" applyBorder="1" applyAlignment="1">
      <alignment horizontal="right"/>
    </xf>
    <xf numFmtId="4" fontId="47" fillId="0" borderId="30" xfId="0" applyNumberFormat="1" applyFont="1" applyBorder="1" applyAlignment="1">
      <alignment horizontal="left"/>
    </xf>
    <xf numFmtId="4" fontId="47" fillId="0" borderId="35" xfId="0" applyNumberFormat="1" applyFont="1" applyBorder="1" applyAlignment="1">
      <alignment horizontal="left"/>
    </xf>
    <xf numFmtId="4" fontId="47" fillId="0" borderId="36" xfId="0" applyNumberFormat="1" applyFont="1" applyBorder="1" applyAlignment="1">
      <alignment horizontal="left"/>
    </xf>
    <xf numFmtId="4" fontId="47" fillId="0" borderId="37" xfId="0" applyNumberFormat="1" applyFont="1" applyBorder="1" applyAlignment="1">
      <alignment horizontal="center"/>
    </xf>
    <xf numFmtId="0" fontId="47" fillId="33" borderId="10" xfId="0" applyNumberFormat="1" applyFont="1" applyFill="1" applyBorder="1" applyAlignment="1">
      <alignment horizontal="center"/>
    </xf>
    <xf numFmtId="0" fontId="0" fillId="33" borderId="38" xfId="0" applyNumberFormat="1" applyFont="1" applyFill="1" applyBorder="1" applyAlignment="1">
      <alignment horizontal="left" wrapText="1"/>
    </xf>
    <xf numFmtId="0" fontId="2" fillId="33" borderId="0" xfId="0" applyNumberFormat="1" applyFont="1" applyFill="1" applyAlignment="1">
      <alignment horizontal="center"/>
    </xf>
    <xf numFmtId="0" fontId="0" fillId="33" borderId="0" xfId="0" applyNumberFormat="1" applyFill="1" applyAlignment="1">
      <alignment horizontal="center"/>
    </xf>
    <xf numFmtId="0" fontId="0" fillId="33" borderId="38" xfId="0" applyNumberFormat="1" applyFill="1" applyBorder="1" applyAlignment="1">
      <alignment horizontal="left" wrapText="1"/>
    </xf>
    <xf numFmtId="3" fontId="47" fillId="33" borderId="10" xfId="0" applyNumberFormat="1" applyFont="1" applyFill="1" applyBorder="1" applyAlignment="1">
      <alignment horizontal="center"/>
    </xf>
    <xf numFmtId="0" fontId="47" fillId="33" borderId="15" xfId="0" applyNumberFormat="1" applyFont="1" applyFill="1" applyBorder="1" applyAlignment="1">
      <alignment horizontal="center" vertical="top" wrapText="1"/>
    </xf>
    <xf numFmtId="1" fontId="47" fillId="33" borderId="10" xfId="0" applyNumberFormat="1" applyFont="1" applyFill="1" applyBorder="1" applyAlignment="1">
      <alignment horizontal="center" vertical="top"/>
    </xf>
    <xf numFmtId="0" fontId="47" fillId="33" borderId="10" xfId="0" applyFont="1" applyFill="1" applyBorder="1" applyAlignment="1">
      <alignment horizontal="left"/>
    </xf>
    <xf numFmtId="0" fontId="12" fillId="33" borderId="10" xfId="0" applyNumberFormat="1" applyFont="1" applyFill="1" applyBorder="1" applyAlignment="1">
      <alignment horizontal="center"/>
    </xf>
    <xf numFmtId="0" fontId="48" fillId="33" borderId="10" xfId="0" applyNumberFormat="1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 horizontal="center"/>
    </xf>
    <xf numFmtId="0" fontId="47" fillId="33" borderId="29" xfId="0" applyNumberFormat="1" applyFont="1" applyFill="1" applyBorder="1" applyAlignment="1">
      <alignment horizontal="center"/>
    </xf>
    <xf numFmtId="0" fontId="47" fillId="33" borderId="39" xfId="0" applyNumberFormat="1" applyFont="1" applyFill="1" applyBorder="1" applyAlignment="1">
      <alignment horizontal="center"/>
    </xf>
    <xf numFmtId="0" fontId="48" fillId="33" borderId="20" xfId="0" applyNumberFormat="1" applyFont="1" applyFill="1" applyBorder="1" applyAlignment="1">
      <alignment horizontal="center"/>
    </xf>
    <xf numFmtId="0" fontId="47" fillId="0" borderId="25" xfId="0" applyNumberFormat="1" applyFont="1" applyBorder="1" applyAlignment="1">
      <alignment horizontal="center"/>
    </xf>
    <xf numFmtId="0" fontId="47" fillId="0" borderId="28" xfId="0" applyNumberFormat="1" applyFont="1" applyBorder="1" applyAlignment="1">
      <alignment horizontal="center" vertical="top" wrapText="1"/>
    </xf>
    <xf numFmtId="1" fontId="47" fillId="0" borderId="29" xfId="0" applyNumberFormat="1" applyFont="1" applyBorder="1" applyAlignment="1">
      <alignment horizontal="center" vertical="top"/>
    </xf>
    <xf numFmtId="0" fontId="47" fillId="0" borderId="31" xfId="0" applyFont="1" applyBorder="1" applyAlignment="1">
      <alignment horizontal="left"/>
    </xf>
    <xf numFmtId="0" fontId="47" fillId="0" borderId="30" xfId="0" applyFont="1" applyBorder="1" applyAlignment="1">
      <alignment horizontal="left"/>
    </xf>
    <xf numFmtId="0" fontId="12" fillId="0" borderId="0" xfId="0" applyNumberFormat="1" applyFont="1" applyAlignment="1">
      <alignment horizontal="center"/>
    </xf>
    <xf numFmtId="0" fontId="47" fillId="0" borderId="40" xfId="0" applyNumberFormat="1" applyFont="1" applyBorder="1" applyAlignment="1">
      <alignment horizontal="center"/>
    </xf>
    <xf numFmtId="0" fontId="5" fillId="33" borderId="10" xfId="52" applyFont="1" applyFill="1" applyBorder="1" applyAlignment="1">
      <alignment horizontal="center" vertical="center"/>
      <protection/>
    </xf>
    <xf numFmtId="0" fontId="8" fillId="33" borderId="15" xfId="52" applyFont="1" applyFill="1" applyBorder="1" applyAlignment="1">
      <alignment horizontal="center" vertical="center" wrapText="1"/>
      <protection/>
    </xf>
    <xf numFmtId="0" fontId="8" fillId="33" borderId="10" xfId="52" applyFont="1" applyFill="1" applyBorder="1" applyAlignment="1">
      <alignment horizontal="center" vertical="center" wrapText="1"/>
      <protection/>
    </xf>
    <xf numFmtId="0" fontId="10" fillId="33" borderId="41" xfId="0" applyNumberFormat="1" applyFont="1" applyFill="1" applyBorder="1" applyAlignment="1">
      <alignment horizontal="center" vertical="top"/>
    </xf>
    <xf numFmtId="49" fontId="5" fillId="33" borderId="10" xfId="52" applyNumberFormat="1" applyFont="1" applyFill="1" applyBorder="1" applyAlignment="1">
      <alignment horizontal="center" vertical="center"/>
      <protection/>
    </xf>
    <xf numFmtId="49" fontId="5" fillId="33" borderId="20" xfId="52" applyNumberFormat="1" applyFont="1" applyFill="1" applyBorder="1" applyAlignment="1">
      <alignment horizontal="center" vertical="center"/>
      <protection/>
    </xf>
    <xf numFmtId="0" fontId="3" fillId="33" borderId="38" xfId="0" applyNumberFormat="1" applyFont="1" applyFill="1" applyBorder="1" applyAlignment="1">
      <alignment horizontal="center" wrapText="1"/>
    </xf>
    <xf numFmtId="0" fontId="3" fillId="33" borderId="0" xfId="0" applyNumberFormat="1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_Книга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1714500</xdr:colOff>
      <xdr:row>19</xdr:row>
      <xdr:rowOff>0</xdr:rowOff>
    </xdr:from>
    <xdr:to>
      <xdr:col>3</xdr:col>
      <xdr:colOff>419100</xdr:colOff>
      <xdr:row>20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714500" y="4257675"/>
          <a:ext cx="15144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(подпись)</a:t>
          </a:r>
        </a:p>
      </xdr:txBody>
    </xdr:sp>
    <xdr:clientData/>
  </xdr:twoCellAnchor>
  <xdr:twoCellAnchor>
    <xdr:from>
      <xdr:col>0</xdr:col>
      <xdr:colOff>1714500</xdr:colOff>
      <xdr:row>22</xdr:row>
      <xdr:rowOff>0</xdr:rowOff>
    </xdr:from>
    <xdr:to>
      <xdr:col>3</xdr:col>
      <xdr:colOff>419100</xdr:colOff>
      <xdr:row>23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714500" y="4953000"/>
          <a:ext cx="15144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(подпись)</a:t>
          </a:r>
        </a:p>
      </xdr:txBody>
    </xdr:sp>
    <xdr:clientData/>
  </xdr:twoCellAnchor>
  <xdr:twoCellAnchor>
    <xdr:from>
      <xdr:col>0</xdr:col>
      <xdr:colOff>1714500</xdr:colOff>
      <xdr:row>25</xdr:row>
      <xdr:rowOff>0</xdr:rowOff>
    </xdr:from>
    <xdr:to>
      <xdr:col>3</xdr:col>
      <xdr:colOff>419100</xdr:colOff>
      <xdr:row>26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714500" y="5572125"/>
          <a:ext cx="15144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(подпись)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1"/>
  <sheetViews>
    <sheetView tabSelected="1" zoomScalePageLayoutView="0" workbookViewId="0" topLeftCell="A95">
      <selection activeCell="G101" sqref="G101"/>
    </sheetView>
  </sheetViews>
  <sheetFormatPr defaultColWidth="9.140625" defaultRowHeight="15"/>
  <cols>
    <col min="1" max="1" width="32.28125" style="0" customWidth="1"/>
    <col min="2" max="2" width="7.00390625" style="0" customWidth="1"/>
    <col min="4" max="4" width="13.28125" style="0" customWidth="1"/>
    <col min="5" max="5" width="15.00390625" style="0" customWidth="1"/>
    <col min="6" max="6" width="12.57421875" style="0" customWidth="1"/>
    <col min="7" max="7" width="12.7109375" style="0" customWidth="1"/>
  </cols>
  <sheetData>
    <row r="1" spans="1:7" ht="15.75" thickBot="1">
      <c r="A1" s="1"/>
      <c r="B1" s="111" t="s">
        <v>0</v>
      </c>
      <c r="C1" s="111"/>
      <c r="D1" s="111"/>
      <c r="E1" s="111"/>
      <c r="F1" s="1"/>
      <c r="G1" s="2" t="s">
        <v>1</v>
      </c>
    </row>
    <row r="2" spans="1:7" ht="15">
      <c r="A2" s="1"/>
      <c r="B2" s="1"/>
      <c r="C2" s="1"/>
      <c r="D2" s="1"/>
      <c r="E2" s="1"/>
      <c r="F2" s="3" t="s">
        <v>2</v>
      </c>
      <c r="G2" s="4">
        <v>503117</v>
      </c>
    </row>
    <row r="3" spans="1:7" ht="15">
      <c r="A3" s="1"/>
      <c r="B3" s="112" t="s">
        <v>1418</v>
      </c>
      <c r="C3" s="112"/>
      <c r="D3" s="112"/>
      <c r="E3" s="112"/>
      <c r="F3" s="3" t="s">
        <v>3</v>
      </c>
      <c r="G3" s="55">
        <v>42370</v>
      </c>
    </row>
    <row r="4" spans="1:7" ht="30">
      <c r="A4" s="6" t="s">
        <v>4</v>
      </c>
      <c r="B4" s="7"/>
      <c r="C4" s="7"/>
      <c r="D4" s="7"/>
      <c r="E4" s="7"/>
      <c r="F4" s="3" t="s">
        <v>5</v>
      </c>
      <c r="G4" s="8">
        <v>367019</v>
      </c>
    </row>
    <row r="5" spans="1:7" ht="58.5" customHeight="1">
      <c r="A5" s="1" t="s">
        <v>6</v>
      </c>
      <c r="B5" s="110" t="s">
        <v>7</v>
      </c>
      <c r="C5" s="110"/>
      <c r="D5" s="110"/>
      <c r="E5" s="110"/>
      <c r="F5" s="7"/>
      <c r="G5" s="9">
        <v>1</v>
      </c>
    </row>
    <row r="6" spans="1:7" ht="63.75" customHeight="1">
      <c r="A6" s="1" t="s">
        <v>8</v>
      </c>
      <c r="B6" s="110" t="s">
        <v>9</v>
      </c>
      <c r="C6" s="110"/>
      <c r="D6" s="110"/>
      <c r="E6" s="110"/>
      <c r="F6" s="3" t="s">
        <v>508</v>
      </c>
      <c r="G6" s="10">
        <v>41612163</v>
      </c>
    </row>
    <row r="7" spans="1:7" ht="15">
      <c r="A7" s="1" t="s">
        <v>10</v>
      </c>
      <c r="B7" s="113" t="s">
        <v>1244</v>
      </c>
      <c r="C7" s="110"/>
      <c r="D7" s="110"/>
      <c r="E7" s="110"/>
      <c r="F7" s="7"/>
      <c r="G7" s="5"/>
    </row>
    <row r="8" spans="1:7" ht="15.75" thickBot="1">
      <c r="A8" s="1" t="s">
        <v>11</v>
      </c>
      <c r="B8" s="110" t="s">
        <v>12</v>
      </c>
      <c r="C8" s="110"/>
      <c r="D8" s="110"/>
      <c r="E8" s="110"/>
      <c r="F8" s="3" t="s">
        <v>13</v>
      </c>
      <c r="G8" s="11">
        <v>383</v>
      </c>
    </row>
    <row r="9" spans="1:7" ht="15">
      <c r="A9" s="1"/>
      <c r="B9" s="1"/>
      <c r="C9" s="1"/>
      <c r="D9" s="1"/>
      <c r="E9" s="1"/>
      <c r="F9" s="1"/>
      <c r="G9" s="1"/>
    </row>
    <row r="10" spans="1:7" ht="15">
      <c r="A10" s="111" t="s">
        <v>14</v>
      </c>
      <c r="B10" s="111"/>
      <c r="C10" s="111"/>
      <c r="D10" s="111"/>
      <c r="E10" s="111"/>
      <c r="F10" s="111"/>
      <c r="G10" s="111"/>
    </row>
    <row r="11" spans="1:7" ht="15.75" thickBot="1">
      <c r="A11" s="1"/>
      <c r="B11" s="1"/>
      <c r="C11" s="1"/>
      <c r="D11" s="1"/>
      <c r="E11" s="1"/>
      <c r="F11" s="1"/>
      <c r="G11" s="1"/>
    </row>
    <row r="12" spans="1:7" ht="38.25">
      <c r="A12" s="35" t="s">
        <v>15</v>
      </c>
      <c r="B12" s="36" t="s">
        <v>16</v>
      </c>
      <c r="C12" s="115" t="s">
        <v>17</v>
      </c>
      <c r="D12" s="115"/>
      <c r="E12" s="36" t="s">
        <v>18</v>
      </c>
      <c r="F12" s="37" t="s">
        <v>19</v>
      </c>
      <c r="G12" s="38" t="s">
        <v>20</v>
      </c>
    </row>
    <row r="13" spans="1:7" ht="15">
      <c r="A13" s="39">
        <v>1</v>
      </c>
      <c r="B13" s="27">
        <v>2</v>
      </c>
      <c r="C13" s="116">
        <v>3</v>
      </c>
      <c r="D13" s="116"/>
      <c r="E13" s="27">
        <v>4</v>
      </c>
      <c r="F13" s="27">
        <v>5</v>
      </c>
      <c r="G13" s="40">
        <v>6</v>
      </c>
    </row>
    <row r="14" spans="1:7" ht="15">
      <c r="A14" s="41" t="s">
        <v>21</v>
      </c>
      <c r="B14" s="28">
        <v>10</v>
      </c>
      <c r="C14" s="117"/>
      <c r="D14" s="117"/>
      <c r="E14" s="29">
        <f>E17+E28+E54+E57+E61+E70+E76+E85+E89+E93+E22</f>
        <v>117132751.03</v>
      </c>
      <c r="F14" s="29">
        <f>F22+F28+F54+F57+F61+F70+F76+F85+F89+F93+F17</f>
        <v>99818171.39000002</v>
      </c>
      <c r="G14" s="42">
        <f>E14-F14</f>
        <v>17314579.639999986</v>
      </c>
    </row>
    <row r="15" spans="1:7" ht="15">
      <c r="A15" s="43" t="s">
        <v>22</v>
      </c>
      <c r="B15" s="30"/>
      <c r="C15" s="117"/>
      <c r="D15" s="117"/>
      <c r="E15" s="31"/>
      <c r="F15" s="31"/>
      <c r="G15" s="44"/>
    </row>
    <row r="16" spans="1:7" ht="13.5" customHeight="1" hidden="1">
      <c r="A16" s="45" t="s">
        <v>23</v>
      </c>
      <c r="B16" s="28">
        <v>10</v>
      </c>
      <c r="C16" s="109"/>
      <c r="D16" s="109"/>
      <c r="E16" s="29">
        <f>133029551.68+1022439.21+19500+700000-11890</f>
        <v>134759600.89</v>
      </c>
      <c r="F16" s="29">
        <f>F17+F22+F29+F34+F43+F61+F70+F76+F85+F89+F54+F57</f>
        <v>79623652.5</v>
      </c>
      <c r="G16" s="42">
        <f>E16-F16</f>
        <v>55135948.389999986</v>
      </c>
    </row>
    <row r="17" spans="1:7" ht="19.5" customHeight="1">
      <c r="A17" s="46" t="s">
        <v>24</v>
      </c>
      <c r="B17" s="32">
        <v>10</v>
      </c>
      <c r="C17" s="118" t="s">
        <v>25</v>
      </c>
      <c r="D17" s="118"/>
      <c r="E17" s="33">
        <f>E18</f>
        <v>16131400</v>
      </c>
      <c r="F17" s="33">
        <f>F19+F20+F21</f>
        <v>16579697.609999998</v>
      </c>
      <c r="G17" s="47">
        <f aca="true" t="shared" si="0" ref="G17:G111">E17-F17</f>
        <v>-448297.60999999754</v>
      </c>
    </row>
    <row r="18" spans="1:7" ht="15" customHeight="1">
      <c r="A18" s="49" t="s">
        <v>26</v>
      </c>
      <c r="B18" s="56">
        <v>10</v>
      </c>
      <c r="C18" s="119" t="s">
        <v>27</v>
      </c>
      <c r="D18" s="119"/>
      <c r="E18" s="34">
        <f>E19+E20</f>
        <v>16131400</v>
      </c>
      <c r="F18" s="34">
        <f>F19+F20+F21</f>
        <v>16579697.609999998</v>
      </c>
      <c r="G18" s="50">
        <f t="shared" si="0"/>
        <v>-448297.60999999754</v>
      </c>
    </row>
    <row r="19" spans="1:7" ht="101.25" customHeight="1">
      <c r="A19" s="57" t="s">
        <v>28</v>
      </c>
      <c r="B19" s="58">
        <v>10</v>
      </c>
      <c r="C19" s="120" t="s">
        <v>29</v>
      </c>
      <c r="D19" s="120"/>
      <c r="E19" s="59">
        <v>16113400</v>
      </c>
      <c r="F19" s="59">
        <v>16505159.87</v>
      </c>
      <c r="G19" s="60">
        <f t="shared" si="0"/>
        <v>-391759.8699999992</v>
      </c>
    </row>
    <row r="20" spans="1:7" ht="114" customHeight="1">
      <c r="A20" s="45" t="s">
        <v>30</v>
      </c>
      <c r="B20" s="28">
        <v>10</v>
      </c>
      <c r="C20" s="114" t="s">
        <v>697</v>
      </c>
      <c r="D20" s="109"/>
      <c r="E20" s="29">
        <v>18000</v>
      </c>
      <c r="F20" s="29">
        <v>51084.62</v>
      </c>
      <c r="G20" s="42">
        <f t="shared" si="0"/>
        <v>-33084.62</v>
      </c>
    </row>
    <row r="21" spans="1:7" ht="104.25" customHeight="1">
      <c r="A21" s="48" t="s">
        <v>31</v>
      </c>
      <c r="B21" s="28">
        <v>10</v>
      </c>
      <c r="C21" s="114" t="s">
        <v>652</v>
      </c>
      <c r="D21" s="109"/>
      <c r="E21" s="29">
        <v>0</v>
      </c>
      <c r="F21" s="29">
        <v>23453.12</v>
      </c>
      <c r="G21" s="42">
        <v>0</v>
      </c>
    </row>
    <row r="22" spans="1:7" ht="37.5" customHeight="1">
      <c r="A22" s="46" t="s">
        <v>32</v>
      </c>
      <c r="B22" s="32">
        <v>10</v>
      </c>
      <c r="C22" s="118" t="s">
        <v>33</v>
      </c>
      <c r="D22" s="118"/>
      <c r="E22" s="33">
        <f>E23</f>
        <v>1152000</v>
      </c>
      <c r="F22" s="33">
        <f>F23</f>
        <v>941140.57</v>
      </c>
      <c r="G22" s="47">
        <f t="shared" si="0"/>
        <v>210859.43000000005</v>
      </c>
    </row>
    <row r="23" spans="1:7" ht="42.75" customHeight="1">
      <c r="A23" s="45" t="s">
        <v>34</v>
      </c>
      <c r="B23" s="28">
        <v>10</v>
      </c>
      <c r="C23" s="109" t="s">
        <v>35</v>
      </c>
      <c r="D23" s="109"/>
      <c r="E23" s="29">
        <v>1152000</v>
      </c>
      <c r="F23" s="29">
        <f>F24+F25+F26+F27</f>
        <v>941140.57</v>
      </c>
      <c r="G23" s="42">
        <f t="shared" si="0"/>
        <v>210859.43000000005</v>
      </c>
    </row>
    <row r="24" spans="1:7" ht="50.25" customHeight="1">
      <c r="A24" s="45" t="s">
        <v>36</v>
      </c>
      <c r="B24" s="28">
        <v>10</v>
      </c>
      <c r="C24" s="109" t="s">
        <v>37</v>
      </c>
      <c r="D24" s="109"/>
      <c r="E24" s="29">
        <v>0</v>
      </c>
      <c r="F24" s="29">
        <v>328083.97</v>
      </c>
      <c r="G24" s="42">
        <f t="shared" si="0"/>
        <v>-328083.97</v>
      </c>
    </row>
    <row r="25" spans="1:7" ht="78.75" customHeight="1">
      <c r="A25" s="45" t="s">
        <v>38</v>
      </c>
      <c r="B25" s="28">
        <v>10</v>
      </c>
      <c r="C25" s="109" t="s">
        <v>39</v>
      </c>
      <c r="D25" s="109"/>
      <c r="E25" s="29">
        <v>0</v>
      </c>
      <c r="F25" s="29">
        <v>8888.05</v>
      </c>
      <c r="G25" s="42">
        <f t="shared" si="0"/>
        <v>-8888.05</v>
      </c>
    </row>
    <row r="26" spans="1:7" ht="78" customHeight="1">
      <c r="A26" s="45" t="s">
        <v>40</v>
      </c>
      <c r="B26" s="28">
        <v>10</v>
      </c>
      <c r="C26" s="109" t="s">
        <v>41</v>
      </c>
      <c r="D26" s="109"/>
      <c r="E26" s="29">
        <v>0</v>
      </c>
      <c r="F26" s="29">
        <v>646366.97</v>
      </c>
      <c r="G26" s="42">
        <f t="shared" si="0"/>
        <v>-646366.97</v>
      </c>
    </row>
    <row r="27" spans="1:7" ht="76.5" customHeight="1">
      <c r="A27" s="45" t="s">
        <v>42</v>
      </c>
      <c r="B27" s="28">
        <v>10</v>
      </c>
      <c r="C27" s="109" t="s">
        <v>43</v>
      </c>
      <c r="D27" s="109"/>
      <c r="E27" s="29">
        <v>0</v>
      </c>
      <c r="F27" s="29">
        <v>-42198.42</v>
      </c>
      <c r="G27" s="42">
        <f t="shared" si="0"/>
        <v>42198.42</v>
      </c>
    </row>
    <row r="28" spans="1:7" ht="17.25" customHeight="1">
      <c r="A28" s="46" t="s">
        <v>44</v>
      </c>
      <c r="B28" s="32">
        <v>10</v>
      </c>
      <c r="C28" s="118" t="s">
        <v>45</v>
      </c>
      <c r="D28" s="118"/>
      <c r="E28" s="33">
        <f>E29+E34+E43</f>
        <v>25688144.03</v>
      </c>
      <c r="F28" s="33">
        <f>F29+F34+F44</f>
        <v>33456069.450000003</v>
      </c>
      <c r="G28" s="47">
        <f t="shared" si="0"/>
        <v>-7767925.420000002</v>
      </c>
    </row>
    <row r="29" spans="1:7" ht="18" customHeight="1">
      <c r="A29" s="46" t="s">
        <v>46</v>
      </c>
      <c r="B29" s="32">
        <v>10</v>
      </c>
      <c r="C29" s="118" t="s">
        <v>47</v>
      </c>
      <c r="D29" s="118"/>
      <c r="E29" s="33">
        <f>E30</f>
        <v>684400</v>
      </c>
      <c r="F29" s="33">
        <f>F31+F32+F33</f>
        <v>1251762.6600000001</v>
      </c>
      <c r="G29" s="47">
        <f t="shared" si="0"/>
        <v>-567362.6600000001</v>
      </c>
    </row>
    <row r="30" spans="1:7" ht="52.5" customHeight="1">
      <c r="A30" s="45" t="s">
        <v>48</v>
      </c>
      <c r="B30" s="28">
        <v>10</v>
      </c>
      <c r="C30" s="109" t="s">
        <v>49</v>
      </c>
      <c r="D30" s="109"/>
      <c r="E30" s="29">
        <v>684400</v>
      </c>
      <c r="F30" s="29">
        <f>F29</f>
        <v>1251762.6600000001</v>
      </c>
      <c r="G30" s="42">
        <f t="shared" si="0"/>
        <v>-567362.6600000001</v>
      </c>
    </row>
    <row r="31" spans="1:7" ht="103.5" customHeight="1">
      <c r="A31" s="45" t="s">
        <v>50</v>
      </c>
      <c r="B31" s="28">
        <v>10</v>
      </c>
      <c r="C31" s="109" t="s">
        <v>708</v>
      </c>
      <c r="D31" s="109"/>
      <c r="E31" s="29">
        <v>0</v>
      </c>
      <c r="F31" s="29">
        <v>1239609.04</v>
      </c>
      <c r="G31" s="42">
        <f t="shared" si="0"/>
        <v>-1239609.04</v>
      </c>
    </row>
    <row r="32" spans="1:7" ht="75.75" customHeight="1">
      <c r="A32" s="45" t="s">
        <v>51</v>
      </c>
      <c r="B32" s="28">
        <v>10</v>
      </c>
      <c r="C32" s="109" t="s">
        <v>709</v>
      </c>
      <c r="D32" s="109"/>
      <c r="E32" s="29">
        <v>0</v>
      </c>
      <c r="F32" s="29">
        <v>12153.62</v>
      </c>
      <c r="G32" s="42">
        <f t="shared" si="0"/>
        <v>-12153.62</v>
      </c>
    </row>
    <row r="33" spans="1:7" ht="67.5" customHeight="1">
      <c r="A33" s="45" t="s">
        <v>797</v>
      </c>
      <c r="B33" s="28"/>
      <c r="C33" s="109" t="s">
        <v>796</v>
      </c>
      <c r="D33" s="109"/>
      <c r="E33" s="29">
        <v>0</v>
      </c>
      <c r="F33" s="29">
        <v>0</v>
      </c>
      <c r="G33" s="42"/>
    </row>
    <row r="34" spans="1:7" ht="17.25" customHeight="1">
      <c r="A34" s="46" t="s">
        <v>52</v>
      </c>
      <c r="B34" s="32">
        <v>10</v>
      </c>
      <c r="C34" s="118" t="s">
        <v>53</v>
      </c>
      <c r="D34" s="118"/>
      <c r="E34" s="33">
        <f>E35+E39</f>
        <v>5949500</v>
      </c>
      <c r="F34" s="33">
        <f>F36+F39+F37+F38</f>
        <v>7100949.66</v>
      </c>
      <c r="G34" s="47">
        <f t="shared" si="0"/>
        <v>-1151449.6600000001</v>
      </c>
    </row>
    <row r="35" spans="1:7" ht="15" customHeight="1">
      <c r="A35" s="45" t="s">
        <v>54</v>
      </c>
      <c r="B35" s="28">
        <v>10</v>
      </c>
      <c r="C35" s="109" t="s">
        <v>509</v>
      </c>
      <c r="D35" s="109"/>
      <c r="E35" s="33">
        <f>E36</f>
        <v>570000</v>
      </c>
      <c r="F35" s="33">
        <f>F36+F37+F38</f>
        <v>306659.24</v>
      </c>
      <c r="G35" s="47">
        <f>G36+G37</f>
        <v>263340.76</v>
      </c>
    </row>
    <row r="36" spans="1:7" ht="16.5" customHeight="1">
      <c r="A36" s="45" t="s">
        <v>54</v>
      </c>
      <c r="B36" s="28">
        <v>10</v>
      </c>
      <c r="C36" s="109" t="s">
        <v>136</v>
      </c>
      <c r="D36" s="109"/>
      <c r="E36" s="29">
        <v>570000</v>
      </c>
      <c r="F36" s="29">
        <v>306341.54</v>
      </c>
      <c r="G36" s="42">
        <f t="shared" si="0"/>
        <v>263658.46</v>
      </c>
    </row>
    <row r="37" spans="1:7" ht="15.75" customHeight="1">
      <c r="A37" s="45" t="s">
        <v>54</v>
      </c>
      <c r="B37" s="28">
        <v>10</v>
      </c>
      <c r="C37" s="109" t="s">
        <v>137</v>
      </c>
      <c r="D37" s="109"/>
      <c r="E37" s="29"/>
      <c r="F37" s="29">
        <v>317.7</v>
      </c>
      <c r="G37" s="42">
        <f>E37-F37</f>
        <v>-317.7</v>
      </c>
    </row>
    <row r="38" spans="1:7" ht="15.75" customHeight="1">
      <c r="A38" s="45" t="s">
        <v>54</v>
      </c>
      <c r="B38" s="28">
        <v>10</v>
      </c>
      <c r="C38" s="109" t="s">
        <v>653</v>
      </c>
      <c r="D38" s="109"/>
      <c r="E38" s="29"/>
      <c r="F38" s="29">
        <v>0</v>
      </c>
      <c r="G38" s="42">
        <f>E38-F38</f>
        <v>0</v>
      </c>
    </row>
    <row r="39" spans="1:7" ht="15" customHeight="1">
      <c r="A39" s="45" t="s">
        <v>55</v>
      </c>
      <c r="B39" s="28">
        <v>10</v>
      </c>
      <c r="C39" s="109" t="s">
        <v>56</v>
      </c>
      <c r="D39" s="109"/>
      <c r="E39" s="29">
        <v>5379500</v>
      </c>
      <c r="F39" s="29">
        <f>F40+F41+F42</f>
        <v>6794290.42</v>
      </c>
      <c r="G39" s="42">
        <f>E39-F39</f>
        <v>-1414790.42</v>
      </c>
    </row>
    <row r="40" spans="1:7" ht="16.5" customHeight="1">
      <c r="A40" s="45" t="s">
        <v>55</v>
      </c>
      <c r="B40" s="28">
        <v>10</v>
      </c>
      <c r="C40" s="109" t="s">
        <v>790</v>
      </c>
      <c r="D40" s="109"/>
      <c r="E40" s="29">
        <v>0</v>
      </c>
      <c r="F40" s="29">
        <v>6707158</v>
      </c>
      <c r="G40" s="42">
        <f t="shared" si="0"/>
        <v>-6707158</v>
      </c>
    </row>
    <row r="41" spans="1:7" ht="15.75" customHeight="1">
      <c r="A41" s="45" t="s">
        <v>55</v>
      </c>
      <c r="B41" s="28">
        <v>10</v>
      </c>
      <c r="C41" s="121" t="s">
        <v>791</v>
      </c>
      <c r="D41" s="122"/>
      <c r="E41" s="29">
        <v>0</v>
      </c>
      <c r="F41" s="29">
        <v>87132.49</v>
      </c>
      <c r="G41" s="42">
        <f t="shared" si="0"/>
        <v>-87132.49</v>
      </c>
    </row>
    <row r="42" spans="1:7" ht="15.75" customHeight="1">
      <c r="A42" s="45" t="s">
        <v>55</v>
      </c>
      <c r="B42" s="28">
        <v>10</v>
      </c>
      <c r="C42" s="121" t="s">
        <v>792</v>
      </c>
      <c r="D42" s="122"/>
      <c r="E42" s="29"/>
      <c r="F42" s="29">
        <v>-0.07</v>
      </c>
      <c r="G42" s="42"/>
    </row>
    <row r="43" spans="1:7" ht="15">
      <c r="A43" s="46" t="s">
        <v>57</v>
      </c>
      <c r="B43" s="32">
        <v>10</v>
      </c>
      <c r="C43" s="118" t="s">
        <v>58</v>
      </c>
      <c r="D43" s="118"/>
      <c r="E43" s="33">
        <f>E44</f>
        <v>19054244.03</v>
      </c>
      <c r="F43" s="33">
        <f>F44</f>
        <v>25103357.130000003</v>
      </c>
      <c r="G43" s="47">
        <f t="shared" si="0"/>
        <v>-6049113.1000000015</v>
      </c>
    </row>
    <row r="44" spans="1:7" ht="50.25" customHeight="1">
      <c r="A44" s="45" t="s">
        <v>59</v>
      </c>
      <c r="B44" s="28">
        <v>10</v>
      </c>
      <c r="C44" s="109" t="s">
        <v>58</v>
      </c>
      <c r="D44" s="109"/>
      <c r="E44" s="29">
        <f>E45+E49</f>
        <v>19054244.03</v>
      </c>
      <c r="F44" s="29">
        <f>F45+F46+F49+F50+F47+F51+F48+F52+F53</f>
        <v>25103357.130000003</v>
      </c>
      <c r="G44" s="42">
        <f t="shared" si="0"/>
        <v>-6049113.1000000015</v>
      </c>
    </row>
    <row r="45" spans="1:7" ht="141.75" customHeight="1">
      <c r="A45" s="45" t="s">
        <v>140</v>
      </c>
      <c r="B45" s="28">
        <v>10</v>
      </c>
      <c r="C45" s="109" t="s">
        <v>702</v>
      </c>
      <c r="D45" s="109"/>
      <c r="E45" s="29">
        <v>14164244.03</v>
      </c>
      <c r="F45" s="29">
        <v>12606001.49</v>
      </c>
      <c r="G45" s="42">
        <f t="shared" si="0"/>
        <v>1558242.539999999</v>
      </c>
    </row>
    <row r="46" spans="1:7" ht="104.25" customHeight="1">
      <c r="A46" s="45" t="s">
        <v>139</v>
      </c>
      <c r="B46" s="28">
        <v>10</v>
      </c>
      <c r="C46" s="109" t="s">
        <v>710</v>
      </c>
      <c r="D46" s="109"/>
      <c r="E46" s="29">
        <v>0</v>
      </c>
      <c r="F46" s="29">
        <v>222082.71</v>
      </c>
      <c r="G46" s="42">
        <f t="shared" si="0"/>
        <v>-222082.71</v>
      </c>
    </row>
    <row r="47" spans="1:7" ht="155.25" customHeight="1">
      <c r="A47" s="45" t="s">
        <v>654</v>
      </c>
      <c r="B47" s="28">
        <v>10</v>
      </c>
      <c r="C47" s="109" t="s">
        <v>711</v>
      </c>
      <c r="D47" s="109"/>
      <c r="E47" s="29">
        <v>0</v>
      </c>
      <c r="F47" s="29">
        <v>59939.1</v>
      </c>
      <c r="G47" s="42">
        <f>E47-F47</f>
        <v>-59939.1</v>
      </c>
    </row>
    <row r="48" spans="1:7" ht="55.5" customHeight="1">
      <c r="A48" s="45" t="s">
        <v>793</v>
      </c>
      <c r="B48" s="28">
        <v>10</v>
      </c>
      <c r="C48" s="109" t="s">
        <v>794</v>
      </c>
      <c r="D48" s="109"/>
      <c r="E48" s="29">
        <v>0</v>
      </c>
      <c r="F48" s="29">
        <v>0</v>
      </c>
      <c r="G48" s="42">
        <f>E48-F48</f>
        <v>0</v>
      </c>
    </row>
    <row r="49" spans="1:7" ht="103.5" customHeight="1">
      <c r="A49" s="45" t="s">
        <v>138</v>
      </c>
      <c r="B49" s="28">
        <v>10</v>
      </c>
      <c r="C49" s="109" t="s">
        <v>703</v>
      </c>
      <c r="D49" s="109"/>
      <c r="E49" s="29">
        <v>4890000</v>
      </c>
      <c r="F49" s="29">
        <v>12094638.29</v>
      </c>
      <c r="G49" s="42">
        <f t="shared" si="0"/>
        <v>-7204638.289999999</v>
      </c>
    </row>
    <row r="50" spans="1:7" ht="113.25" customHeight="1">
      <c r="A50" s="48" t="s">
        <v>60</v>
      </c>
      <c r="B50" s="28">
        <v>10</v>
      </c>
      <c r="C50" s="109" t="s">
        <v>712</v>
      </c>
      <c r="D50" s="109"/>
      <c r="E50" s="29">
        <v>0</v>
      </c>
      <c r="F50" s="29">
        <v>119248.02</v>
      </c>
      <c r="G50" s="42">
        <f t="shared" si="0"/>
        <v>-119248.02</v>
      </c>
    </row>
    <row r="51" spans="1:7" ht="127.5" customHeight="1">
      <c r="A51" s="48" t="s">
        <v>694</v>
      </c>
      <c r="B51" s="28">
        <v>10</v>
      </c>
      <c r="C51" s="121" t="s">
        <v>713</v>
      </c>
      <c r="D51" s="122"/>
      <c r="E51" s="29">
        <v>0</v>
      </c>
      <c r="F51" s="29">
        <v>1035.8</v>
      </c>
      <c r="G51" s="42">
        <f t="shared" si="0"/>
        <v>-1035.8</v>
      </c>
    </row>
    <row r="52" spans="1:7" ht="42" customHeight="1" hidden="1">
      <c r="A52" s="48" t="s">
        <v>795</v>
      </c>
      <c r="B52" s="28">
        <v>10</v>
      </c>
      <c r="C52" s="121" t="s">
        <v>1207</v>
      </c>
      <c r="D52" s="122"/>
      <c r="E52" s="29">
        <v>0</v>
      </c>
      <c r="F52" s="29">
        <v>0</v>
      </c>
      <c r="G52" s="42">
        <v>0</v>
      </c>
    </row>
    <row r="53" spans="1:7" ht="51.75" customHeight="1">
      <c r="A53" s="48" t="s">
        <v>1324</v>
      </c>
      <c r="B53" s="28">
        <v>10</v>
      </c>
      <c r="C53" s="121" t="s">
        <v>1207</v>
      </c>
      <c r="D53" s="122"/>
      <c r="E53" s="29">
        <v>0</v>
      </c>
      <c r="F53" s="29">
        <v>411.72</v>
      </c>
      <c r="G53" s="42">
        <f>E53-F53</f>
        <v>-411.72</v>
      </c>
    </row>
    <row r="54" spans="1:7" ht="22.5" customHeight="1">
      <c r="A54" s="49" t="s">
        <v>64</v>
      </c>
      <c r="B54" s="28">
        <v>10</v>
      </c>
      <c r="C54" s="119" t="s">
        <v>65</v>
      </c>
      <c r="D54" s="119"/>
      <c r="E54" s="34">
        <f>E55</f>
        <v>80000</v>
      </c>
      <c r="F54" s="34">
        <f>F55</f>
        <v>121805</v>
      </c>
      <c r="G54" s="50">
        <f t="shared" si="0"/>
        <v>-41805</v>
      </c>
    </row>
    <row r="55" spans="1:7" ht="65.25" customHeight="1">
      <c r="A55" s="45" t="s">
        <v>66</v>
      </c>
      <c r="B55" s="28">
        <v>10</v>
      </c>
      <c r="C55" s="109" t="s">
        <v>67</v>
      </c>
      <c r="D55" s="109"/>
      <c r="E55" s="29">
        <f>E56</f>
        <v>80000</v>
      </c>
      <c r="F55" s="29">
        <f>F56</f>
        <v>121805</v>
      </c>
      <c r="G55" s="42">
        <f t="shared" si="0"/>
        <v>-41805</v>
      </c>
    </row>
    <row r="56" spans="1:7" ht="102" customHeight="1">
      <c r="A56" s="45" t="s">
        <v>68</v>
      </c>
      <c r="B56" s="28">
        <v>10</v>
      </c>
      <c r="C56" s="109" t="s">
        <v>69</v>
      </c>
      <c r="D56" s="109"/>
      <c r="E56" s="29">
        <v>80000</v>
      </c>
      <c r="F56" s="29">
        <v>121805</v>
      </c>
      <c r="G56" s="42">
        <f t="shared" si="0"/>
        <v>-41805</v>
      </c>
    </row>
    <row r="57" spans="1:7" ht="28.5" customHeight="1">
      <c r="A57" s="49" t="s">
        <v>659</v>
      </c>
      <c r="B57" s="56">
        <v>10</v>
      </c>
      <c r="C57" s="119" t="s">
        <v>660</v>
      </c>
      <c r="D57" s="119"/>
      <c r="E57" s="34">
        <v>0</v>
      </c>
      <c r="F57" s="34">
        <f>F58+F59+F60</f>
        <v>24921.67</v>
      </c>
      <c r="G57" s="50">
        <f>E57-F57</f>
        <v>-24921.67</v>
      </c>
    </row>
    <row r="58" spans="1:7" ht="92.25" customHeight="1">
      <c r="A58" s="45" t="s">
        <v>61</v>
      </c>
      <c r="B58" s="28">
        <v>10</v>
      </c>
      <c r="C58" s="109" t="s">
        <v>62</v>
      </c>
      <c r="D58" s="109"/>
      <c r="E58" s="29">
        <v>0</v>
      </c>
      <c r="F58" s="29">
        <v>0</v>
      </c>
      <c r="G58" s="42">
        <f>E58-F58</f>
        <v>0</v>
      </c>
    </row>
    <row r="59" spans="1:7" ht="86.25" customHeight="1">
      <c r="A59" s="45" t="s">
        <v>61</v>
      </c>
      <c r="B59" s="28">
        <v>10</v>
      </c>
      <c r="C59" s="109" t="s">
        <v>1320</v>
      </c>
      <c r="D59" s="109"/>
      <c r="E59" s="29">
        <v>0</v>
      </c>
      <c r="F59" s="29">
        <v>13585.02</v>
      </c>
      <c r="G59" s="42">
        <v>0</v>
      </c>
    </row>
    <row r="60" spans="1:7" ht="65.25" customHeight="1">
      <c r="A60" s="45" t="s">
        <v>63</v>
      </c>
      <c r="B60" s="28">
        <v>10</v>
      </c>
      <c r="C60" s="109" t="s">
        <v>1321</v>
      </c>
      <c r="D60" s="109"/>
      <c r="E60" s="29">
        <v>0</v>
      </c>
      <c r="F60" s="29">
        <v>11336.65</v>
      </c>
      <c r="G60" s="42">
        <v>0</v>
      </c>
    </row>
    <row r="61" spans="1:7" ht="54" customHeight="1">
      <c r="A61" s="46" t="s">
        <v>70</v>
      </c>
      <c r="B61" s="28">
        <v>10</v>
      </c>
      <c r="C61" s="118" t="s">
        <v>71</v>
      </c>
      <c r="D61" s="118"/>
      <c r="E61" s="33">
        <f>E64+E67</f>
        <v>7746000</v>
      </c>
      <c r="F61" s="33">
        <f>F62+F67</f>
        <v>10473213.49</v>
      </c>
      <c r="G61" s="47">
        <f t="shared" si="0"/>
        <v>-2727213.49</v>
      </c>
    </row>
    <row r="62" spans="1:7" ht="117.75" customHeight="1">
      <c r="A62" s="45" t="s">
        <v>72</v>
      </c>
      <c r="B62" s="28">
        <v>10</v>
      </c>
      <c r="C62" s="109" t="s">
        <v>73</v>
      </c>
      <c r="D62" s="109"/>
      <c r="E62" s="29">
        <f>E63</f>
        <v>7626000</v>
      </c>
      <c r="F62" s="29">
        <f>F63+$F65+F66</f>
        <v>10365017.41</v>
      </c>
      <c r="G62" s="42">
        <f t="shared" si="0"/>
        <v>-2739017.41</v>
      </c>
    </row>
    <row r="63" spans="1:7" ht="91.5" customHeight="1">
      <c r="A63" s="45" t="s">
        <v>74</v>
      </c>
      <c r="B63" s="28">
        <v>10</v>
      </c>
      <c r="C63" s="109" t="s">
        <v>75</v>
      </c>
      <c r="D63" s="109"/>
      <c r="E63" s="29">
        <f>E64</f>
        <v>7626000</v>
      </c>
      <c r="F63" s="29">
        <f>F64</f>
        <v>9529748.98</v>
      </c>
      <c r="G63" s="42">
        <f t="shared" si="0"/>
        <v>-1903748.9800000004</v>
      </c>
    </row>
    <row r="64" spans="1:7" ht="105" customHeight="1">
      <c r="A64" s="45" t="s">
        <v>76</v>
      </c>
      <c r="B64" s="28">
        <v>10</v>
      </c>
      <c r="C64" s="109" t="s">
        <v>775</v>
      </c>
      <c r="D64" s="109"/>
      <c r="E64" s="29">
        <v>7626000</v>
      </c>
      <c r="F64" s="29">
        <v>9529748.98</v>
      </c>
      <c r="G64" s="42">
        <f t="shared" si="0"/>
        <v>-1903748.9800000004</v>
      </c>
    </row>
    <row r="65" spans="1:7" ht="105" customHeight="1">
      <c r="A65" s="94" t="s">
        <v>1344</v>
      </c>
      <c r="B65" s="28">
        <v>10</v>
      </c>
      <c r="C65" s="109" t="s">
        <v>1343</v>
      </c>
      <c r="D65" s="109"/>
      <c r="E65" s="29"/>
      <c r="F65" s="29">
        <v>824600</v>
      </c>
      <c r="G65" s="42">
        <f>E65-F65</f>
        <v>-824600</v>
      </c>
    </row>
    <row r="66" spans="1:7" ht="105" customHeight="1">
      <c r="A66" s="94" t="s">
        <v>1344</v>
      </c>
      <c r="B66" s="28">
        <v>10</v>
      </c>
      <c r="C66" s="109" t="s">
        <v>1417</v>
      </c>
      <c r="D66" s="109"/>
      <c r="E66" s="29"/>
      <c r="F66" s="29">
        <v>10668.43</v>
      </c>
      <c r="G66" s="42">
        <f>E66-F66</f>
        <v>-10668.43</v>
      </c>
    </row>
    <row r="67" spans="1:7" ht="114" customHeight="1">
      <c r="A67" s="45" t="s">
        <v>77</v>
      </c>
      <c r="B67" s="28">
        <v>10</v>
      </c>
      <c r="C67" s="109" t="s">
        <v>78</v>
      </c>
      <c r="D67" s="109"/>
      <c r="E67" s="29">
        <f>E68</f>
        <v>120000</v>
      </c>
      <c r="F67" s="29">
        <f>F69</f>
        <v>108196.08</v>
      </c>
      <c r="G67" s="42">
        <f t="shared" si="0"/>
        <v>11803.919999999998</v>
      </c>
    </row>
    <row r="68" spans="1:7" ht="120" customHeight="1">
      <c r="A68" s="45" t="s">
        <v>79</v>
      </c>
      <c r="B68" s="28">
        <v>10</v>
      </c>
      <c r="C68" s="109" t="s">
        <v>80</v>
      </c>
      <c r="D68" s="109"/>
      <c r="E68" s="29">
        <f>E69</f>
        <v>120000</v>
      </c>
      <c r="F68" s="29">
        <f>F69</f>
        <v>108196.08</v>
      </c>
      <c r="G68" s="42">
        <f t="shared" si="0"/>
        <v>11803.919999999998</v>
      </c>
    </row>
    <row r="69" spans="1:7" ht="63.75" customHeight="1">
      <c r="A69" s="45" t="s">
        <v>81</v>
      </c>
      <c r="B69" s="28">
        <v>10</v>
      </c>
      <c r="C69" s="109" t="s">
        <v>776</v>
      </c>
      <c r="D69" s="109"/>
      <c r="E69" s="29">
        <v>120000</v>
      </c>
      <c r="F69" s="29">
        <v>108196.08</v>
      </c>
      <c r="G69" s="42">
        <f t="shared" si="0"/>
        <v>11803.919999999998</v>
      </c>
    </row>
    <row r="70" spans="1:7" ht="42" customHeight="1">
      <c r="A70" s="49" t="s">
        <v>82</v>
      </c>
      <c r="B70" s="56">
        <v>10</v>
      </c>
      <c r="C70" s="119" t="s">
        <v>83</v>
      </c>
      <c r="D70" s="119"/>
      <c r="E70" s="34">
        <v>710000</v>
      </c>
      <c r="F70" s="34">
        <f>F73+F74+F75</f>
        <v>780972.06</v>
      </c>
      <c r="G70" s="50">
        <f t="shared" si="0"/>
        <v>-70972.06000000006</v>
      </c>
    </row>
    <row r="71" spans="1:7" ht="24.75" customHeight="1">
      <c r="A71" s="45" t="s">
        <v>84</v>
      </c>
      <c r="B71" s="28">
        <v>10</v>
      </c>
      <c r="C71" s="109" t="s">
        <v>85</v>
      </c>
      <c r="D71" s="109"/>
      <c r="E71" s="29">
        <v>700000</v>
      </c>
      <c r="F71" s="29">
        <f>F73</f>
        <v>760616.5</v>
      </c>
      <c r="G71" s="42">
        <f t="shared" si="0"/>
        <v>-60616.5</v>
      </c>
    </row>
    <row r="72" spans="1:7" ht="29.25" customHeight="1">
      <c r="A72" s="45" t="s">
        <v>86</v>
      </c>
      <c r="B72" s="28">
        <v>10</v>
      </c>
      <c r="C72" s="109" t="s">
        <v>87</v>
      </c>
      <c r="D72" s="109"/>
      <c r="E72" s="29">
        <v>700000</v>
      </c>
      <c r="F72" s="29">
        <f>F73</f>
        <v>760616.5</v>
      </c>
      <c r="G72" s="42">
        <f t="shared" si="0"/>
        <v>-60616.5</v>
      </c>
    </row>
    <row r="73" spans="1:7" ht="37.5" customHeight="1">
      <c r="A73" s="45" t="s">
        <v>88</v>
      </c>
      <c r="B73" s="28">
        <v>10</v>
      </c>
      <c r="C73" s="109" t="s">
        <v>704</v>
      </c>
      <c r="D73" s="109"/>
      <c r="E73" s="29">
        <v>700000</v>
      </c>
      <c r="F73" s="29">
        <v>760616.5</v>
      </c>
      <c r="G73" s="42">
        <f t="shared" si="0"/>
        <v>-60616.5</v>
      </c>
    </row>
    <row r="74" spans="1:7" ht="52.5" customHeight="1">
      <c r="A74" s="45" t="s">
        <v>693</v>
      </c>
      <c r="B74" s="28">
        <v>10</v>
      </c>
      <c r="C74" s="109" t="s">
        <v>789</v>
      </c>
      <c r="D74" s="109"/>
      <c r="E74" s="29">
        <v>10000</v>
      </c>
      <c r="F74" s="29">
        <v>6331.05</v>
      </c>
      <c r="G74" s="42">
        <f t="shared" si="0"/>
        <v>3668.95</v>
      </c>
    </row>
    <row r="75" spans="1:7" ht="31.5" customHeight="1">
      <c r="A75" s="45" t="s">
        <v>1245</v>
      </c>
      <c r="B75" s="28">
        <v>10</v>
      </c>
      <c r="C75" s="109" t="s">
        <v>1246</v>
      </c>
      <c r="D75" s="109"/>
      <c r="E75" s="29">
        <v>0</v>
      </c>
      <c r="F75" s="29">
        <v>14024.51</v>
      </c>
      <c r="G75" s="42">
        <f>E75-F75</f>
        <v>-14024.51</v>
      </c>
    </row>
    <row r="76" spans="1:7" ht="27.75" customHeight="1">
      <c r="A76" s="49" t="s">
        <v>89</v>
      </c>
      <c r="B76" s="28">
        <v>10</v>
      </c>
      <c r="C76" s="119" t="s">
        <v>90</v>
      </c>
      <c r="D76" s="119"/>
      <c r="E76" s="34">
        <f>E77+E80</f>
        <v>47982900</v>
      </c>
      <c r="F76" s="34">
        <f>F77+F80</f>
        <v>15098547.760000002</v>
      </c>
      <c r="G76" s="50">
        <f t="shared" si="0"/>
        <v>32884352.24</v>
      </c>
    </row>
    <row r="77" spans="1:7" ht="103.5" customHeight="1">
      <c r="A77" s="45" t="s">
        <v>91</v>
      </c>
      <c r="B77" s="28">
        <v>10</v>
      </c>
      <c r="C77" s="109" t="s">
        <v>92</v>
      </c>
      <c r="D77" s="109"/>
      <c r="E77" s="29">
        <f>E79</f>
        <v>1000000</v>
      </c>
      <c r="F77" s="29">
        <f>F78</f>
        <v>1271760</v>
      </c>
      <c r="G77" s="42">
        <f t="shared" si="0"/>
        <v>-271760</v>
      </c>
    </row>
    <row r="78" spans="1:7" ht="114.75" customHeight="1">
      <c r="A78" s="45" t="s">
        <v>93</v>
      </c>
      <c r="B78" s="28">
        <v>10</v>
      </c>
      <c r="C78" s="109" t="s">
        <v>94</v>
      </c>
      <c r="D78" s="109"/>
      <c r="E78" s="29">
        <f>E79</f>
        <v>1000000</v>
      </c>
      <c r="F78" s="29">
        <f>F79</f>
        <v>1271760</v>
      </c>
      <c r="G78" s="42">
        <f t="shared" si="0"/>
        <v>-271760</v>
      </c>
    </row>
    <row r="79" spans="1:7" ht="128.25" customHeight="1">
      <c r="A79" s="45" t="s">
        <v>95</v>
      </c>
      <c r="B79" s="28">
        <v>10</v>
      </c>
      <c r="C79" s="109" t="s">
        <v>777</v>
      </c>
      <c r="D79" s="109"/>
      <c r="E79" s="29">
        <v>1000000</v>
      </c>
      <c r="F79" s="29">
        <v>1271760</v>
      </c>
      <c r="G79" s="42">
        <f t="shared" si="0"/>
        <v>-271760</v>
      </c>
    </row>
    <row r="80" spans="1:7" ht="66" customHeight="1">
      <c r="A80" s="45" t="s">
        <v>96</v>
      </c>
      <c r="B80" s="28">
        <v>10</v>
      </c>
      <c r="C80" s="109" t="s">
        <v>97</v>
      </c>
      <c r="D80" s="109"/>
      <c r="E80" s="29">
        <f>E82+E83</f>
        <v>46982900</v>
      </c>
      <c r="F80" s="29">
        <f>F82+F83</f>
        <v>13826787.760000002</v>
      </c>
      <c r="G80" s="42">
        <f t="shared" si="0"/>
        <v>33156112.24</v>
      </c>
    </row>
    <row r="81" spans="1:7" ht="39.75" customHeight="1">
      <c r="A81" s="45" t="s">
        <v>98</v>
      </c>
      <c r="B81" s="28">
        <v>10</v>
      </c>
      <c r="C81" s="109" t="s">
        <v>99</v>
      </c>
      <c r="D81" s="109"/>
      <c r="E81" s="29">
        <f>E82</f>
        <v>8100000</v>
      </c>
      <c r="F81" s="29">
        <f>F82</f>
        <v>4968907.12</v>
      </c>
      <c r="G81" s="42">
        <f t="shared" si="0"/>
        <v>3131092.88</v>
      </c>
    </row>
    <row r="82" spans="1:7" ht="54" customHeight="1">
      <c r="A82" s="45" t="s">
        <v>100</v>
      </c>
      <c r="B82" s="28">
        <v>10</v>
      </c>
      <c r="C82" s="109" t="s">
        <v>778</v>
      </c>
      <c r="D82" s="109"/>
      <c r="E82" s="29">
        <v>8100000</v>
      </c>
      <c r="F82" s="29">
        <v>4968907.12</v>
      </c>
      <c r="G82" s="42">
        <f t="shared" si="0"/>
        <v>3131092.88</v>
      </c>
    </row>
    <row r="83" spans="1:7" ht="64.5" customHeight="1">
      <c r="A83" s="45" t="s">
        <v>101</v>
      </c>
      <c r="B83" s="28">
        <v>10</v>
      </c>
      <c r="C83" s="109" t="s">
        <v>102</v>
      </c>
      <c r="D83" s="109"/>
      <c r="E83" s="29">
        <f>E84</f>
        <v>38882900</v>
      </c>
      <c r="F83" s="29">
        <f>F84</f>
        <v>8857880.64</v>
      </c>
      <c r="G83" s="42">
        <f t="shared" si="0"/>
        <v>30025019.36</v>
      </c>
    </row>
    <row r="84" spans="1:7" ht="62.25" customHeight="1">
      <c r="A84" s="45" t="s">
        <v>103</v>
      </c>
      <c r="B84" s="28">
        <v>10</v>
      </c>
      <c r="C84" s="109" t="s">
        <v>779</v>
      </c>
      <c r="D84" s="109"/>
      <c r="E84" s="29">
        <v>38882900</v>
      </c>
      <c r="F84" s="29">
        <v>8857880.64</v>
      </c>
      <c r="G84" s="42">
        <f t="shared" si="0"/>
        <v>30025019.36</v>
      </c>
    </row>
    <row r="85" spans="1:7" ht="30" customHeight="1">
      <c r="A85" s="49" t="s">
        <v>104</v>
      </c>
      <c r="B85" s="28">
        <v>10</v>
      </c>
      <c r="C85" s="119" t="s">
        <v>105</v>
      </c>
      <c r="D85" s="119"/>
      <c r="E85" s="34">
        <f>E87</f>
        <v>70000</v>
      </c>
      <c r="F85" s="34">
        <f>F86+F87</f>
        <v>246382.83</v>
      </c>
      <c r="G85" s="50">
        <f t="shared" si="0"/>
        <v>-176382.83</v>
      </c>
    </row>
    <row r="86" spans="1:7" ht="50.25" customHeight="1">
      <c r="A86" s="45" t="s">
        <v>510</v>
      </c>
      <c r="B86" s="28"/>
      <c r="C86" s="109" t="s">
        <v>780</v>
      </c>
      <c r="D86" s="109"/>
      <c r="E86" s="29">
        <v>0</v>
      </c>
      <c r="F86" s="29">
        <v>66300.75</v>
      </c>
      <c r="G86" s="42">
        <f t="shared" si="0"/>
        <v>-66300.75</v>
      </c>
    </row>
    <row r="87" spans="1:7" ht="40.5" customHeight="1">
      <c r="A87" s="45" t="s">
        <v>106</v>
      </c>
      <c r="B87" s="28">
        <v>10</v>
      </c>
      <c r="C87" s="109" t="s">
        <v>107</v>
      </c>
      <c r="D87" s="109"/>
      <c r="E87" s="29">
        <f>E88</f>
        <v>70000</v>
      </c>
      <c r="F87" s="29">
        <f>F88</f>
        <v>180082.08</v>
      </c>
      <c r="G87" s="42">
        <f t="shared" si="0"/>
        <v>-110082.07999999999</v>
      </c>
    </row>
    <row r="88" spans="1:7" ht="52.5" customHeight="1">
      <c r="A88" s="45" t="s">
        <v>108</v>
      </c>
      <c r="B88" s="28">
        <v>10</v>
      </c>
      <c r="C88" s="109" t="s">
        <v>705</v>
      </c>
      <c r="D88" s="109"/>
      <c r="E88" s="29">
        <v>70000</v>
      </c>
      <c r="F88" s="29">
        <v>180082.08</v>
      </c>
      <c r="G88" s="42">
        <f t="shared" si="0"/>
        <v>-110082.07999999999</v>
      </c>
    </row>
    <row r="89" spans="1:7" ht="19.5" customHeight="1">
      <c r="A89" s="49" t="s">
        <v>109</v>
      </c>
      <c r="B89" s="28">
        <v>10</v>
      </c>
      <c r="C89" s="119" t="s">
        <v>110</v>
      </c>
      <c r="D89" s="119"/>
      <c r="E89" s="34">
        <f>E92</f>
        <v>2200000</v>
      </c>
      <c r="F89" s="34">
        <f>F90+F91</f>
        <v>1900902.06</v>
      </c>
      <c r="G89" s="50">
        <f t="shared" si="0"/>
        <v>299097.93999999994</v>
      </c>
    </row>
    <row r="90" spans="1:7" ht="27" customHeight="1">
      <c r="A90" s="48" t="s">
        <v>111</v>
      </c>
      <c r="B90" s="28">
        <v>10</v>
      </c>
      <c r="C90" s="109" t="s">
        <v>782</v>
      </c>
      <c r="D90" s="109"/>
      <c r="E90" s="29"/>
      <c r="F90" s="29">
        <v>2370.07</v>
      </c>
      <c r="G90" s="42">
        <v>0</v>
      </c>
    </row>
    <row r="91" spans="1:7" ht="17.25" customHeight="1">
      <c r="A91" s="45" t="s">
        <v>112</v>
      </c>
      <c r="B91" s="28">
        <v>10</v>
      </c>
      <c r="C91" s="109" t="s">
        <v>113</v>
      </c>
      <c r="D91" s="109"/>
      <c r="E91" s="29">
        <f>E92</f>
        <v>2200000</v>
      </c>
      <c r="F91" s="29">
        <f>F92</f>
        <v>1898531.99</v>
      </c>
      <c r="G91" s="42">
        <f t="shared" si="0"/>
        <v>301468.01</v>
      </c>
    </row>
    <row r="92" spans="1:7" ht="28.5" customHeight="1">
      <c r="A92" s="45" t="s">
        <v>114</v>
      </c>
      <c r="B92" s="28">
        <v>10</v>
      </c>
      <c r="C92" s="109" t="s">
        <v>781</v>
      </c>
      <c r="D92" s="109"/>
      <c r="E92" s="29">
        <v>2200000</v>
      </c>
      <c r="F92" s="29">
        <v>1898531.99</v>
      </c>
      <c r="G92" s="42">
        <f t="shared" si="0"/>
        <v>301468.01</v>
      </c>
    </row>
    <row r="93" spans="1:7" ht="18" customHeight="1">
      <c r="A93" s="49" t="s">
        <v>115</v>
      </c>
      <c r="B93" s="28">
        <v>10</v>
      </c>
      <c r="C93" s="119" t="s">
        <v>116</v>
      </c>
      <c r="D93" s="119"/>
      <c r="E93" s="34">
        <f>E94+E109</f>
        <v>15372307</v>
      </c>
      <c r="F93" s="34">
        <f>F94+F109+F111</f>
        <v>20194518.889999997</v>
      </c>
      <c r="G93" s="50">
        <f t="shared" si="0"/>
        <v>-4822211.889999997</v>
      </c>
    </row>
    <row r="94" spans="1:7" ht="55.5" customHeight="1">
      <c r="A94" s="45" t="s">
        <v>117</v>
      </c>
      <c r="B94" s="28">
        <v>10</v>
      </c>
      <c r="C94" s="109" t="s">
        <v>118</v>
      </c>
      <c r="D94" s="109"/>
      <c r="E94" s="29">
        <f>E95+E99+E101+E108+E102+E98+E100</f>
        <v>14772307</v>
      </c>
      <c r="F94" s="29">
        <f>F97+F102+F101+F99+F108+F98</f>
        <v>14337450.5</v>
      </c>
      <c r="G94" s="42">
        <f t="shared" si="0"/>
        <v>434856.5</v>
      </c>
    </row>
    <row r="95" spans="1:7" ht="41.25" customHeight="1">
      <c r="A95" s="45" t="s">
        <v>119</v>
      </c>
      <c r="B95" s="28">
        <v>10</v>
      </c>
      <c r="C95" s="109" t="s">
        <v>120</v>
      </c>
      <c r="D95" s="109"/>
      <c r="E95" s="29">
        <f>E96</f>
        <v>5669100</v>
      </c>
      <c r="F95" s="29">
        <f>F97</f>
        <v>5669100</v>
      </c>
      <c r="G95" s="42">
        <f t="shared" si="0"/>
        <v>0</v>
      </c>
    </row>
    <row r="96" spans="1:7" ht="27" customHeight="1">
      <c r="A96" s="45" t="s">
        <v>121</v>
      </c>
      <c r="B96" s="28">
        <v>10</v>
      </c>
      <c r="C96" s="109" t="s">
        <v>122</v>
      </c>
      <c r="D96" s="109"/>
      <c r="E96" s="29">
        <f>E97</f>
        <v>5669100</v>
      </c>
      <c r="F96" s="29">
        <f>F97</f>
        <v>5669100</v>
      </c>
      <c r="G96" s="42">
        <f t="shared" si="0"/>
        <v>0</v>
      </c>
    </row>
    <row r="97" spans="1:7" ht="39" customHeight="1">
      <c r="A97" s="45" t="s">
        <v>123</v>
      </c>
      <c r="B97" s="28">
        <v>10</v>
      </c>
      <c r="C97" s="109" t="s">
        <v>783</v>
      </c>
      <c r="D97" s="109"/>
      <c r="E97" s="29">
        <v>5669100</v>
      </c>
      <c r="F97" s="29">
        <v>5669100</v>
      </c>
      <c r="G97" s="42">
        <f t="shared" si="0"/>
        <v>0</v>
      </c>
    </row>
    <row r="98" spans="1:7" ht="39" customHeight="1">
      <c r="A98" s="45" t="s">
        <v>696</v>
      </c>
      <c r="B98" s="28">
        <v>10</v>
      </c>
      <c r="C98" s="109" t="s">
        <v>784</v>
      </c>
      <c r="D98" s="109"/>
      <c r="E98" s="29">
        <v>0</v>
      </c>
      <c r="F98" s="29">
        <v>0</v>
      </c>
      <c r="G98" s="42">
        <v>0</v>
      </c>
    </row>
    <row r="99" spans="1:7" ht="50.25" customHeight="1">
      <c r="A99" s="45" t="s">
        <v>675</v>
      </c>
      <c r="B99" s="28">
        <v>10</v>
      </c>
      <c r="C99" s="109" t="s">
        <v>785</v>
      </c>
      <c r="D99" s="109"/>
      <c r="E99" s="29">
        <v>4684987</v>
      </c>
      <c r="F99" s="29">
        <v>4684987</v>
      </c>
      <c r="G99" s="42">
        <v>0</v>
      </c>
    </row>
    <row r="100" spans="1:7" ht="63.75" customHeight="1">
      <c r="A100" s="45" t="s">
        <v>1342</v>
      </c>
      <c r="B100" s="28">
        <v>10</v>
      </c>
      <c r="C100" s="109" t="s">
        <v>1340</v>
      </c>
      <c r="D100" s="109"/>
      <c r="E100" s="29">
        <v>361000</v>
      </c>
      <c r="F100" s="29">
        <v>0</v>
      </c>
      <c r="G100" s="42">
        <v>361000</v>
      </c>
    </row>
    <row r="101" spans="1:7" ht="24" customHeight="1">
      <c r="A101" s="45" t="s">
        <v>685</v>
      </c>
      <c r="B101" s="28">
        <v>10</v>
      </c>
      <c r="C101" s="109" t="s">
        <v>786</v>
      </c>
      <c r="D101" s="109"/>
      <c r="E101" s="29">
        <v>2497140</v>
      </c>
      <c r="F101" s="29">
        <v>2423283.5</v>
      </c>
      <c r="G101" s="42">
        <f>E101-F101</f>
        <v>73856.5</v>
      </c>
    </row>
    <row r="102" spans="1:7" ht="38.25" customHeight="1">
      <c r="A102" s="45" t="s">
        <v>124</v>
      </c>
      <c r="B102" s="28">
        <v>10</v>
      </c>
      <c r="C102" s="109" t="s">
        <v>125</v>
      </c>
      <c r="D102" s="109"/>
      <c r="E102" s="29">
        <f>E105+E106</f>
        <v>960080</v>
      </c>
      <c r="F102" s="29">
        <f>F105+F106</f>
        <v>960080</v>
      </c>
      <c r="G102" s="42">
        <f>E102-F102</f>
        <v>0</v>
      </c>
    </row>
    <row r="103" ht="22.5" customHeight="1" hidden="1"/>
    <row r="104" spans="1:7" ht="50.25" customHeight="1">
      <c r="A104" s="45" t="s">
        <v>126</v>
      </c>
      <c r="B104" s="28">
        <v>10</v>
      </c>
      <c r="C104" s="109" t="s">
        <v>127</v>
      </c>
      <c r="D104" s="109"/>
      <c r="E104" s="29">
        <f>E105</f>
        <v>412600</v>
      </c>
      <c r="F104" s="29">
        <f>F105</f>
        <v>412600</v>
      </c>
      <c r="G104" s="42">
        <f t="shared" si="0"/>
        <v>0</v>
      </c>
    </row>
    <row r="105" spans="1:7" ht="51.75" customHeight="1">
      <c r="A105" s="45" t="s">
        <v>128</v>
      </c>
      <c r="B105" s="28">
        <v>10</v>
      </c>
      <c r="C105" s="109" t="s">
        <v>771</v>
      </c>
      <c r="D105" s="109"/>
      <c r="E105" s="29">
        <v>412600</v>
      </c>
      <c r="F105" s="29">
        <v>412600</v>
      </c>
      <c r="G105" s="42">
        <f t="shared" si="0"/>
        <v>0</v>
      </c>
    </row>
    <row r="106" spans="1:7" ht="49.5" customHeight="1">
      <c r="A106" s="45" t="s">
        <v>129</v>
      </c>
      <c r="B106" s="28">
        <v>10</v>
      </c>
      <c r="C106" s="109" t="s">
        <v>130</v>
      </c>
      <c r="D106" s="109"/>
      <c r="E106" s="29">
        <f>E107</f>
        <v>547480</v>
      </c>
      <c r="F106" s="29">
        <f>F107</f>
        <v>547480</v>
      </c>
      <c r="G106" s="42">
        <f t="shared" si="0"/>
        <v>0</v>
      </c>
    </row>
    <row r="107" spans="1:7" ht="52.5" customHeight="1">
      <c r="A107" s="45" t="s">
        <v>131</v>
      </c>
      <c r="B107" s="28">
        <v>10</v>
      </c>
      <c r="C107" s="109" t="s">
        <v>706</v>
      </c>
      <c r="D107" s="109"/>
      <c r="E107" s="29">
        <v>547480</v>
      </c>
      <c r="F107" s="29">
        <v>547480</v>
      </c>
      <c r="G107" s="42">
        <f t="shared" si="0"/>
        <v>0</v>
      </c>
    </row>
    <row r="108" spans="1:7" ht="77.25" customHeight="1">
      <c r="A108" s="45" t="s">
        <v>661</v>
      </c>
      <c r="B108" s="28">
        <v>10</v>
      </c>
      <c r="C108" s="109" t="s">
        <v>787</v>
      </c>
      <c r="D108" s="109"/>
      <c r="E108" s="29">
        <v>600000</v>
      </c>
      <c r="F108" s="29">
        <v>600000</v>
      </c>
      <c r="G108" s="42">
        <f t="shared" si="0"/>
        <v>0</v>
      </c>
    </row>
    <row r="109" spans="1:7" ht="26.25" customHeight="1">
      <c r="A109" s="45" t="s">
        <v>132</v>
      </c>
      <c r="B109" s="28">
        <v>10</v>
      </c>
      <c r="C109" s="109" t="s">
        <v>133</v>
      </c>
      <c r="D109" s="109"/>
      <c r="E109" s="29">
        <f>E110</f>
        <v>600000</v>
      </c>
      <c r="F109" s="29">
        <f>F110</f>
        <v>5863923.9</v>
      </c>
      <c r="G109" s="42">
        <f t="shared" si="0"/>
        <v>-5263923.9</v>
      </c>
    </row>
    <row r="110" spans="1:7" ht="25.5" customHeight="1">
      <c r="A110" s="45" t="s">
        <v>134</v>
      </c>
      <c r="B110" s="28">
        <v>10</v>
      </c>
      <c r="C110" s="109" t="s">
        <v>788</v>
      </c>
      <c r="D110" s="109"/>
      <c r="E110" s="29">
        <v>600000</v>
      </c>
      <c r="F110" s="29">
        <v>5863923.9</v>
      </c>
      <c r="G110" s="42">
        <f t="shared" si="0"/>
        <v>-5263923.9</v>
      </c>
    </row>
    <row r="111" spans="1:7" ht="59.25" customHeight="1" thickBot="1">
      <c r="A111" s="51" t="s">
        <v>135</v>
      </c>
      <c r="B111" s="52">
        <v>10</v>
      </c>
      <c r="C111" s="123" t="s">
        <v>707</v>
      </c>
      <c r="D111" s="123"/>
      <c r="E111" s="53">
        <v>0</v>
      </c>
      <c r="F111" s="53">
        <v>-6855.51</v>
      </c>
      <c r="G111" s="54">
        <f t="shared" si="0"/>
        <v>6855.51</v>
      </c>
    </row>
  </sheetData>
  <sheetProtection/>
  <mergeCells count="106">
    <mergeCell ref="C101:D101"/>
    <mergeCell ref="C35:D35"/>
    <mergeCell ref="C110:D110"/>
    <mergeCell ref="C111:D111"/>
    <mergeCell ref="C37:D37"/>
    <mergeCell ref="C45:D45"/>
    <mergeCell ref="C46:D46"/>
    <mergeCell ref="C49:D49"/>
    <mergeCell ref="C102:D102"/>
    <mergeCell ref="C104:D104"/>
    <mergeCell ref="C105:D105"/>
    <mergeCell ref="C106:D106"/>
    <mergeCell ref="C107:D107"/>
    <mergeCell ref="C109:D109"/>
    <mergeCell ref="C92:D92"/>
    <mergeCell ref="C94:D94"/>
    <mergeCell ref="C95:D95"/>
    <mergeCell ref="C96:D96"/>
    <mergeCell ref="C97:D97"/>
    <mergeCell ref="C98:D98"/>
    <mergeCell ref="C87:D87"/>
    <mergeCell ref="C88:D88"/>
    <mergeCell ref="C89:D89"/>
    <mergeCell ref="C90:D90"/>
    <mergeCell ref="C93:D93"/>
    <mergeCell ref="C91:D91"/>
    <mergeCell ref="C86:D86"/>
    <mergeCell ref="C84:D84"/>
    <mergeCell ref="C71:D71"/>
    <mergeCell ref="C72:D72"/>
    <mergeCell ref="C73:D73"/>
    <mergeCell ref="C76:D76"/>
    <mergeCell ref="C77:D77"/>
    <mergeCell ref="C78:D78"/>
    <mergeCell ref="C79:D79"/>
    <mergeCell ref="C80:D80"/>
    <mergeCell ref="C81:D81"/>
    <mergeCell ref="C82:D82"/>
    <mergeCell ref="C83:D83"/>
    <mergeCell ref="C74:D74"/>
    <mergeCell ref="C85:D85"/>
    <mergeCell ref="C75:D75"/>
    <mergeCell ref="C70:D70"/>
    <mergeCell ref="C60:D60"/>
    <mergeCell ref="C54:D54"/>
    <mergeCell ref="C55:D55"/>
    <mergeCell ref="C56:D56"/>
    <mergeCell ref="C61:D61"/>
    <mergeCell ref="C62:D62"/>
    <mergeCell ref="C63:D63"/>
    <mergeCell ref="C64:D64"/>
    <mergeCell ref="C67:D67"/>
    <mergeCell ref="C68:D68"/>
    <mergeCell ref="C69:D69"/>
    <mergeCell ref="C57:D57"/>
    <mergeCell ref="C59:D59"/>
    <mergeCell ref="C65:D65"/>
    <mergeCell ref="C66:D66"/>
    <mergeCell ref="C50:D50"/>
    <mergeCell ref="C36:D36"/>
    <mergeCell ref="C39:D39"/>
    <mergeCell ref="C40:D40"/>
    <mergeCell ref="C41:D41"/>
    <mergeCell ref="C43:D43"/>
    <mergeCell ref="C44:D44"/>
    <mergeCell ref="C58:D58"/>
    <mergeCell ref="C38:D38"/>
    <mergeCell ref="C47:D47"/>
    <mergeCell ref="C51:D51"/>
    <mergeCell ref="C42:D42"/>
    <mergeCell ref="C48:D48"/>
    <mergeCell ref="C52:D52"/>
    <mergeCell ref="C53:D53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100:D100"/>
    <mergeCell ref="C99:D99"/>
    <mergeCell ref="C108:D108"/>
    <mergeCell ref="B8:E8"/>
    <mergeCell ref="B1:E1"/>
    <mergeCell ref="B3:E3"/>
    <mergeCell ref="B5:E5"/>
    <mergeCell ref="B6:E6"/>
    <mergeCell ref="B7:E7"/>
    <mergeCell ref="C21:D21"/>
    <mergeCell ref="A10:G10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34:D34"/>
    <mergeCell ref="C22:D22"/>
    <mergeCell ref="C23:D23"/>
    <mergeCell ref="C24:D24"/>
  </mergeCells>
  <printOptions/>
  <pageMargins left="0.5118110236220472" right="0.5118110236220472" top="0.2755905511811024" bottom="0.15748031496062992" header="0.31496062992125984" footer="0.31496062992125984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45"/>
  <sheetViews>
    <sheetView zoomScalePageLayoutView="0" workbookViewId="0" topLeftCell="A1025">
      <selection activeCell="C1029" sqref="C1029:D1029"/>
    </sheetView>
  </sheetViews>
  <sheetFormatPr defaultColWidth="9.140625" defaultRowHeight="22.5" customHeight="1"/>
  <cols>
    <col min="1" max="1" width="44.00390625" style="62" customWidth="1"/>
    <col min="2" max="2" width="6.57421875" style="62" customWidth="1"/>
    <col min="3" max="3" width="9.140625" style="62" customWidth="1"/>
    <col min="4" max="4" width="12.7109375" style="62" customWidth="1"/>
    <col min="5" max="5" width="13.140625" style="83" customWidth="1"/>
    <col min="6" max="6" width="11.7109375" style="62" customWidth="1"/>
    <col min="7" max="7" width="13.57421875" style="62" customWidth="1"/>
    <col min="8" max="8" width="9.140625" style="62" customWidth="1"/>
    <col min="9" max="9" width="10.7109375" style="62" bestFit="1" customWidth="1"/>
    <col min="10" max="16384" width="9.140625" style="62" customWidth="1"/>
  </cols>
  <sheetData>
    <row r="1" spans="1:7" ht="22.5" customHeight="1">
      <c r="A1" s="129" t="s">
        <v>1168</v>
      </c>
      <c r="B1" s="129"/>
      <c r="C1" s="129"/>
      <c r="D1" s="129"/>
      <c r="E1" s="129"/>
      <c r="F1" s="129"/>
      <c r="G1" s="129"/>
    </row>
    <row r="2" spans="1:7" ht="12.75" customHeight="1">
      <c r="A2" s="82"/>
      <c r="B2" s="82"/>
      <c r="C2" s="82"/>
      <c r="D2" s="82"/>
      <c r="E2" s="82"/>
      <c r="F2" s="82"/>
      <c r="G2" s="82"/>
    </row>
    <row r="3" spans="1:7" ht="38.25" customHeight="1">
      <c r="A3" s="84" t="s">
        <v>15</v>
      </c>
      <c r="B3" s="85" t="s">
        <v>16</v>
      </c>
      <c r="C3" s="125" t="s">
        <v>242</v>
      </c>
      <c r="D3" s="125"/>
      <c r="E3" s="95" t="s">
        <v>243</v>
      </c>
      <c r="F3" s="84" t="s">
        <v>19</v>
      </c>
      <c r="G3" s="86" t="s">
        <v>20</v>
      </c>
    </row>
    <row r="4" spans="1:7" ht="15.75" customHeight="1" thickBot="1">
      <c r="A4" s="87">
        <v>1</v>
      </c>
      <c r="B4" s="87">
        <v>2</v>
      </c>
      <c r="C4" s="126">
        <v>3</v>
      </c>
      <c r="D4" s="126"/>
      <c r="E4" s="96">
        <v>4</v>
      </c>
      <c r="F4" s="87">
        <v>5</v>
      </c>
      <c r="G4" s="87">
        <v>6</v>
      </c>
    </row>
    <row r="5" spans="1:7" ht="18" customHeight="1">
      <c r="A5" s="88" t="s">
        <v>244</v>
      </c>
      <c r="B5" s="89">
        <v>200</v>
      </c>
      <c r="C5" s="127"/>
      <c r="D5" s="127"/>
      <c r="E5" s="98">
        <v>120345655.48</v>
      </c>
      <c r="F5" s="99">
        <v>86663355.54</v>
      </c>
      <c r="G5" s="100">
        <v>33682299.94</v>
      </c>
    </row>
    <row r="6" spans="1:7" ht="15.75" customHeight="1">
      <c r="A6" s="97" t="s">
        <v>22</v>
      </c>
      <c r="B6" s="90"/>
      <c r="C6" s="128"/>
      <c r="D6" s="128"/>
      <c r="E6" s="105"/>
      <c r="F6" s="106"/>
      <c r="G6" s="107"/>
    </row>
    <row r="7" spans="1:7" ht="49.5" customHeight="1">
      <c r="A7" s="91" t="s">
        <v>218</v>
      </c>
      <c r="B7" s="92">
        <v>200</v>
      </c>
      <c r="C7" s="124" t="s">
        <v>245</v>
      </c>
      <c r="D7" s="124"/>
      <c r="E7" s="101">
        <v>3666131.5</v>
      </c>
      <c r="F7" s="102">
        <v>2855071.96</v>
      </c>
      <c r="G7" s="103">
        <v>811059.54</v>
      </c>
    </row>
    <row r="8" spans="1:7" ht="64.5" customHeight="1">
      <c r="A8" s="91" t="s">
        <v>219</v>
      </c>
      <c r="B8" s="92">
        <v>200</v>
      </c>
      <c r="C8" s="124" t="s">
        <v>246</v>
      </c>
      <c r="D8" s="124"/>
      <c r="E8" s="101">
        <v>1510237.65</v>
      </c>
      <c r="F8" s="102">
        <v>1174063.17</v>
      </c>
      <c r="G8" s="103">
        <v>336174.48</v>
      </c>
    </row>
    <row r="9" spans="1:7" ht="64.5" customHeight="1">
      <c r="A9" s="91" t="s">
        <v>805</v>
      </c>
      <c r="B9" s="92">
        <v>200</v>
      </c>
      <c r="C9" s="124" t="s">
        <v>806</v>
      </c>
      <c r="D9" s="124"/>
      <c r="E9" s="101">
        <v>1510237.65</v>
      </c>
      <c r="F9" s="102">
        <v>1174063.17</v>
      </c>
      <c r="G9" s="103">
        <v>336174.48</v>
      </c>
    </row>
    <row r="10" spans="1:7" ht="24" customHeight="1">
      <c r="A10" s="91" t="s">
        <v>807</v>
      </c>
      <c r="B10" s="92">
        <v>200</v>
      </c>
      <c r="C10" s="124" t="s">
        <v>808</v>
      </c>
      <c r="D10" s="124"/>
      <c r="E10" s="101">
        <v>1510237.65</v>
      </c>
      <c r="F10" s="102">
        <v>1174063.17</v>
      </c>
      <c r="G10" s="103">
        <v>336174.48</v>
      </c>
    </row>
    <row r="11" spans="1:7" ht="36.75" customHeight="1">
      <c r="A11" s="91" t="s">
        <v>144</v>
      </c>
      <c r="B11" s="92">
        <v>200</v>
      </c>
      <c r="C11" s="124" t="s">
        <v>247</v>
      </c>
      <c r="D11" s="124"/>
      <c r="E11" s="101">
        <v>1510237.65</v>
      </c>
      <c r="F11" s="102">
        <v>1174063.17</v>
      </c>
      <c r="G11" s="103">
        <v>336174.48</v>
      </c>
    </row>
    <row r="12" spans="1:7" ht="17.25" customHeight="1">
      <c r="A12" s="91" t="s">
        <v>809</v>
      </c>
      <c r="B12" s="92">
        <v>200</v>
      </c>
      <c r="C12" s="124" t="s">
        <v>810</v>
      </c>
      <c r="D12" s="124"/>
      <c r="E12" s="101">
        <v>1510237.65</v>
      </c>
      <c r="F12" s="102">
        <v>1174063.17</v>
      </c>
      <c r="G12" s="103">
        <v>336174.48</v>
      </c>
    </row>
    <row r="13" spans="1:7" ht="25.5" customHeight="1">
      <c r="A13" s="91" t="s">
        <v>811</v>
      </c>
      <c r="B13" s="92">
        <v>200</v>
      </c>
      <c r="C13" s="124" t="s">
        <v>812</v>
      </c>
      <c r="D13" s="124"/>
      <c r="E13" s="101">
        <v>1510237.65</v>
      </c>
      <c r="F13" s="102">
        <v>1174063.17</v>
      </c>
      <c r="G13" s="103">
        <v>336174.48</v>
      </c>
    </row>
    <row r="14" spans="1:7" ht="15" customHeight="1">
      <c r="A14" s="91" t="s">
        <v>634</v>
      </c>
      <c r="B14" s="92">
        <v>200</v>
      </c>
      <c r="C14" s="124" t="s">
        <v>511</v>
      </c>
      <c r="D14" s="124"/>
      <c r="E14" s="101">
        <v>1159936.75</v>
      </c>
      <c r="F14" s="102">
        <v>909848.77</v>
      </c>
      <c r="G14" s="103">
        <v>250087.98</v>
      </c>
    </row>
    <row r="15" spans="1:7" ht="19.5" customHeight="1">
      <c r="A15" s="91" t="s">
        <v>634</v>
      </c>
      <c r="B15" s="92">
        <v>200</v>
      </c>
      <c r="C15" s="124" t="s">
        <v>248</v>
      </c>
      <c r="D15" s="124"/>
      <c r="E15" s="101">
        <v>1159936.75</v>
      </c>
      <c r="F15" s="102">
        <v>909848.77</v>
      </c>
      <c r="G15" s="103">
        <v>250087.98</v>
      </c>
    </row>
    <row r="16" spans="1:7" ht="17.25" customHeight="1">
      <c r="A16" s="91" t="s">
        <v>635</v>
      </c>
      <c r="B16" s="92">
        <v>200</v>
      </c>
      <c r="C16" s="124" t="s">
        <v>512</v>
      </c>
      <c r="D16" s="124"/>
      <c r="E16" s="101">
        <v>350300.9</v>
      </c>
      <c r="F16" s="102">
        <v>264214.4</v>
      </c>
      <c r="G16" s="103">
        <v>86086.5</v>
      </c>
    </row>
    <row r="17" spans="1:7" ht="18" customHeight="1">
      <c r="A17" s="91" t="s">
        <v>635</v>
      </c>
      <c r="B17" s="92">
        <v>200</v>
      </c>
      <c r="C17" s="124" t="s">
        <v>249</v>
      </c>
      <c r="D17" s="124"/>
      <c r="E17" s="101">
        <v>350300.9</v>
      </c>
      <c r="F17" s="102">
        <v>264214.4</v>
      </c>
      <c r="G17" s="103">
        <v>86086.5</v>
      </c>
    </row>
    <row r="18" spans="1:7" ht="36.75" customHeight="1">
      <c r="A18" s="91" t="s">
        <v>220</v>
      </c>
      <c r="B18" s="92">
        <v>200</v>
      </c>
      <c r="C18" s="124" t="s">
        <v>250</v>
      </c>
      <c r="D18" s="124"/>
      <c r="E18" s="101">
        <v>1897200</v>
      </c>
      <c r="F18" s="102">
        <v>1555655.36</v>
      </c>
      <c r="G18" s="103">
        <v>341544.64</v>
      </c>
    </row>
    <row r="19" spans="1:7" ht="51" customHeight="1">
      <c r="A19" s="91" t="s">
        <v>805</v>
      </c>
      <c r="B19" s="92">
        <v>200</v>
      </c>
      <c r="C19" s="124" t="s">
        <v>813</v>
      </c>
      <c r="D19" s="124"/>
      <c r="E19" s="101">
        <v>1897200</v>
      </c>
      <c r="F19" s="102">
        <v>1555655.36</v>
      </c>
      <c r="G19" s="103">
        <v>341544.64</v>
      </c>
    </row>
    <row r="20" spans="1:7" ht="24.75" customHeight="1">
      <c r="A20" s="91" t="s">
        <v>807</v>
      </c>
      <c r="B20" s="92">
        <v>200</v>
      </c>
      <c r="C20" s="124" t="s">
        <v>814</v>
      </c>
      <c r="D20" s="124"/>
      <c r="E20" s="101">
        <v>1897200</v>
      </c>
      <c r="F20" s="102">
        <v>1555655.36</v>
      </c>
      <c r="G20" s="103">
        <v>341544.64</v>
      </c>
    </row>
    <row r="21" spans="1:7" ht="37.5" customHeight="1">
      <c r="A21" s="91" t="s">
        <v>147</v>
      </c>
      <c r="B21" s="92">
        <v>200</v>
      </c>
      <c r="C21" s="124" t="s">
        <v>251</v>
      </c>
      <c r="D21" s="124"/>
      <c r="E21" s="101">
        <v>13200</v>
      </c>
      <c r="F21" s="102">
        <v>12004.16</v>
      </c>
      <c r="G21" s="103">
        <v>1195.84</v>
      </c>
    </row>
    <row r="22" spans="1:7" ht="16.5" customHeight="1">
      <c r="A22" s="91" t="s">
        <v>809</v>
      </c>
      <c r="B22" s="92">
        <v>200</v>
      </c>
      <c r="C22" s="124" t="s">
        <v>815</v>
      </c>
      <c r="D22" s="124"/>
      <c r="E22" s="101">
        <v>13200</v>
      </c>
      <c r="F22" s="102">
        <v>12004.16</v>
      </c>
      <c r="G22" s="103">
        <v>1195.84</v>
      </c>
    </row>
    <row r="23" spans="1:7" ht="24" customHeight="1">
      <c r="A23" s="91" t="s">
        <v>811</v>
      </c>
      <c r="B23" s="92">
        <v>200</v>
      </c>
      <c r="C23" s="124" t="s">
        <v>816</v>
      </c>
      <c r="D23" s="124"/>
      <c r="E23" s="101">
        <v>13200</v>
      </c>
      <c r="F23" s="102">
        <v>12004.16</v>
      </c>
      <c r="G23" s="103">
        <v>1195.84</v>
      </c>
    </row>
    <row r="24" spans="1:7" ht="18" customHeight="1">
      <c r="A24" s="91" t="s">
        <v>636</v>
      </c>
      <c r="B24" s="92">
        <v>200</v>
      </c>
      <c r="C24" s="124" t="s">
        <v>513</v>
      </c>
      <c r="D24" s="124"/>
      <c r="E24" s="101">
        <v>13200</v>
      </c>
      <c r="F24" s="102">
        <v>12004.16</v>
      </c>
      <c r="G24" s="103">
        <v>1195.84</v>
      </c>
    </row>
    <row r="25" spans="1:7" ht="17.25" customHeight="1">
      <c r="A25" s="91" t="s">
        <v>636</v>
      </c>
      <c r="B25" s="92">
        <v>200</v>
      </c>
      <c r="C25" s="124" t="s">
        <v>252</v>
      </c>
      <c r="D25" s="124"/>
      <c r="E25" s="101">
        <v>13200</v>
      </c>
      <c r="F25" s="102">
        <v>12004.16</v>
      </c>
      <c r="G25" s="103">
        <v>1195.84</v>
      </c>
    </row>
    <row r="26" spans="1:7" ht="52.5" customHeight="1">
      <c r="A26" s="91" t="s">
        <v>514</v>
      </c>
      <c r="B26" s="92">
        <v>200</v>
      </c>
      <c r="C26" s="124" t="s">
        <v>515</v>
      </c>
      <c r="D26" s="124"/>
      <c r="E26" s="101">
        <v>1884000</v>
      </c>
      <c r="F26" s="102">
        <v>1543651.2</v>
      </c>
      <c r="G26" s="103">
        <v>340348.8</v>
      </c>
    </row>
    <row r="27" spans="1:7" ht="15" customHeight="1">
      <c r="A27" s="91" t="s">
        <v>809</v>
      </c>
      <c r="B27" s="92">
        <v>200</v>
      </c>
      <c r="C27" s="124" t="s">
        <v>817</v>
      </c>
      <c r="D27" s="124"/>
      <c r="E27" s="101">
        <v>1884000</v>
      </c>
      <c r="F27" s="102">
        <v>1543651.2</v>
      </c>
      <c r="G27" s="103">
        <v>340348.8</v>
      </c>
    </row>
    <row r="28" spans="1:7" ht="15.75" customHeight="1">
      <c r="A28" s="91" t="s">
        <v>818</v>
      </c>
      <c r="B28" s="92">
        <v>200</v>
      </c>
      <c r="C28" s="124" t="s">
        <v>819</v>
      </c>
      <c r="D28" s="124"/>
      <c r="E28" s="101">
        <v>1884000</v>
      </c>
      <c r="F28" s="102">
        <v>1543651.2</v>
      </c>
      <c r="G28" s="103">
        <v>340348.8</v>
      </c>
    </row>
    <row r="29" spans="1:7" ht="14.25" customHeight="1">
      <c r="A29" s="91" t="s">
        <v>637</v>
      </c>
      <c r="B29" s="92">
        <v>200</v>
      </c>
      <c r="C29" s="124" t="s">
        <v>516</v>
      </c>
      <c r="D29" s="124"/>
      <c r="E29" s="101">
        <v>1884000</v>
      </c>
      <c r="F29" s="102">
        <v>1543651.2</v>
      </c>
      <c r="G29" s="103">
        <v>340348.8</v>
      </c>
    </row>
    <row r="30" spans="1:7" ht="16.5" customHeight="1">
      <c r="A30" s="91" t="s">
        <v>637</v>
      </c>
      <c r="B30" s="92">
        <v>200</v>
      </c>
      <c r="C30" s="124" t="s">
        <v>517</v>
      </c>
      <c r="D30" s="124"/>
      <c r="E30" s="101">
        <v>1884000</v>
      </c>
      <c r="F30" s="102">
        <v>1543651.2</v>
      </c>
      <c r="G30" s="103">
        <v>340348.8</v>
      </c>
    </row>
    <row r="31" spans="1:7" ht="24" customHeight="1">
      <c r="A31" s="91" t="s">
        <v>146</v>
      </c>
      <c r="B31" s="92">
        <v>200</v>
      </c>
      <c r="C31" s="124" t="s">
        <v>253</v>
      </c>
      <c r="D31" s="124"/>
      <c r="E31" s="101">
        <v>207393.85</v>
      </c>
      <c r="F31" s="102">
        <v>74053.43</v>
      </c>
      <c r="G31" s="103">
        <v>133340.42</v>
      </c>
    </row>
    <row r="32" spans="1:7" ht="26.25" customHeight="1">
      <c r="A32" s="91" t="s">
        <v>820</v>
      </c>
      <c r="B32" s="92">
        <v>200</v>
      </c>
      <c r="C32" s="124" t="s">
        <v>821</v>
      </c>
      <c r="D32" s="124"/>
      <c r="E32" s="101">
        <v>202393.85</v>
      </c>
      <c r="F32" s="102">
        <v>74053.43</v>
      </c>
      <c r="G32" s="103">
        <v>128340.42</v>
      </c>
    </row>
    <row r="33" spans="1:7" ht="24" customHeight="1">
      <c r="A33" s="91" t="s">
        <v>822</v>
      </c>
      <c r="B33" s="92">
        <v>200</v>
      </c>
      <c r="C33" s="124" t="s">
        <v>823</v>
      </c>
      <c r="D33" s="124"/>
      <c r="E33" s="101">
        <v>202393.85</v>
      </c>
      <c r="F33" s="102">
        <v>74053.43</v>
      </c>
      <c r="G33" s="103">
        <v>128340.42</v>
      </c>
    </row>
    <row r="34" spans="1:7" ht="26.25" customHeight="1">
      <c r="A34" s="91" t="s">
        <v>148</v>
      </c>
      <c r="B34" s="92">
        <v>200</v>
      </c>
      <c r="C34" s="124" t="s">
        <v>254</v>
      </c>
      <c r="D34" s="124"/>
      <c r="E34" s="101">
        <v>51393.85</v>
      </c>
      <c r="F34" s="102">
        <v>10570</v>
      </c>
      <c r="G34" s="103">
        <v>40823.85</v>
      </c>
    </row>
    <row r="35" spans="1:7" ht="15" customHeight="1">
      <c r="A35" s="91" t="s">
        <v>809</v>
      </c>
      <c r="B35" s="92">
        <v>200</v>
      </c>
      <c r="C35" s="124" t="s">
        <v>824</v>
      </c>
      <c r="D35" s="124"/>
      <c r="E35" s="101">
        <v>41393.85</v>
      </c>
      <c r="F35" s="102">
        <v>10570</v>
      </c>
      <c r="G35" s="103">
        <v>30823.85</v>
      </c>
    </row>
    <row r="36" spans="1:7" ht="15.75" customHeight="1">
      <c r="A36" s="91" t="s">
        <v>818</v>
      </c>
      <c r="B36" s="92">
        <v>200</v>
      </c>
      <c r="C36" s="124" t="s">
        <v>825</v>
      </c>
      <c r="D36" s="124"/>
      <c r="E36" s="101">
        <v>41393.85</v>
      </c>
      <c r="F36" s="102">
        <v>10570</v>
      </c>
      <c r="G36" s="103">
        <v>30823.85</v>
      </c>
    </row>
    <row r="37" spans="1:7" ht="17.25" customHeight="1">
      <c r="A37" s="91" t="s">
        <v>638</v>
      </c>
      <c r="B37" s="92">
        <v>200</v>
      </c>
      <c r="C37" s="124" t="s">
        <v>518</v>
      </c>
      <c r="D37" s="124"/>
      <c r="E37" s="101">
        <v>25000</v>
      </c>
      <c r="F37" s="102">
        <v>1250</v>
      </c>
      <c r="G37" s="103">
        <v>23750</v>
      </c>
    </row>
    <row r="38" spans="1:7" ht="12.75" customHeight="1">
      <c r="A38" s="91" t="s">
        <v>638</v>
      </c>
      <c r="B38" s="92">
        <v>200</v>
      </c>
      <c r="C38" s="124" t="s">
        <v>255</v>
      </c>
      <c r="D38" s="124"/>
      <c r="E38" s="101">
        <v>25000</v>
      </c>
      <c r="F38" s="102">
        <v>1250</v>
      </c>
      <c r="G38" s="103">
        <v>23750</v>
      </c>
    </row>
    <row r="39" spans="1:7" ht="15.75" customHeight="1">
      <c r="A39" s="91" t="s">
        <v>637</v>
      </c>
      <c r="B39" s="92">
        <v>200</v>
      </c>
      <c r="C39" s="124" t="s">
        <v>519</v>
      </c>
      <c r="D39" s="124"/>
      <c r="E39" s="101">
        <v>16393.85</v>
      </c>
      <c r="F39" s="102">
        <v>9320</v>
      </c>
      <c r="G39" s="103">
        <v>7073.85</v>
      </c>
    </row>
    <row r="40" spans="1:7" ht="17.25" customHeight="1">
      <c r="A40" s="91" t="s">
        <v>637</v>
      </c>
      <c r="B40" s="92">
        <v>200</v>
      </c>
      <c r="C40" s="124" t="s">
        <v>256</v>
      </c>
      <c r="D40" s="124"/>
      <c r="E40" s="101">
        <v>16393.85</v>
      </c>
      <c r="F40" s="102">
        <v>9320</v>
      </c>
      <c r="G40" s="103">
        <v>7073.85</v>
      </c>
    </row>
    <row r="41" spans="1:7" ht="17.25" customHeight="1">
      <c r="A41" s="91" t="s">
        <v>826</v>
      </c>
      <c r="B41" s="92">
        <v>200</v>
      </c>
      <c r="C41" s="124" t="s">
        <v>827</v>
      </c>
      <c r="D41" s="124"/>
      <c r="E41" s="101">
        <v>10000</v>
      </c>
      <c r="F41" s="102" t="s">
        <v>690</v>
      </c>
      <c r="G41" s="103">
        <v>10000</v>
      </c>
    </row>
    <row r="42" spans="1:7" ht="17.25" customHeight="1">
      <c r="A42" s="91" t="s">
        <v>639</v>
      </c>
      <c r="B42" s="92">
        <v>200</v>
      </c>
      <c r="C42" s="124" t="s">
        <v>662</v>
      </c>
      <c r="D42" s="124"/>
      <c r="E42" s="101">
        <v>10000</v>
      </c>
      <c r="F42" s="102" t="s">
        <v>690</v>
      </c>
      <c r="G42" s="103">
        <v>10000</v>
      </c>
    </row>
    <row r="43" spans="1:7" ht="18" customHeight="1">
      <c r="A43" s="91" t="s">
        <v>639</v>
      </c>
      <c r="B43" s="92">
        <v>200</v>
      </c>
      <c r="C43" s="124" t="s">
        <v>663</v>
      </c>
      <c r="D43" s="124"/>
      <c r="E43" s="101">
        <v>10000</v>
      </c>
      <c r="F43" s="102" t="s">
        <v>690</v>
      </c>
      <c r="G43" s="103">
        <v>10000</v>
      </c>
    </row>
    <row r="44" spans="1:7" ht="23.25" customHeight="1">
      <c r="A44" s="91" t="s">
        <v>149</v>
      </c>
      <c r="B44" s="92">
        <v>200</v>
      </c>
      <c r="C44" s="124" t="s">
        <v>257</v>
      </c>
      <c r="D44" s="124"/>
      <c r="E44" s="101">
        <v>151000</v>
      </c>
      <c r="F44" s="102">
        <v>63483.43</v>
      </c>
      <c r="G44" s="103">
        <v>87516.57</v>
      </c>
    </row>
    <row r="45" spans="1:7" ht="17.25" customHeight="1">
      <c r="A45" s="91" t="s">
        <v>809</v>
      </c>
      <c r="B45" s="92">
        <v>200</v>
      </c>
      <c r="C45" s="124" t="s">
        <v>828</v>
      </c>
      <c r="D45" s="124"/>
      <c r="E45" s="101">
        <v>76000</v>
      </c>
      <c r="F45" s="102">
        <v>50413.68</v>
      </c>
      <c r="G45" s="103">
        <v>25586.32</v>
      </c>
    </row>
    <row r="46" spans="1:7" ht="15.75" customHeight="1">
      <c r="A46" s="91" t="s">
        <v>818</v>
      </c>
      <c r="B46" s="92">
        <v>200</v>
      </c>
      <c r="C46" s="124" t="s">
        <v>829</v>
      </c>
      <c r="D46" s="124"/>
      <c r="E46" s="101">
        <v>76000</v>
      </c>
      <c r="F46" s="102">
        <v>50413.68</v>
      </c>
      <c r="G46" s="103">
        <v>25586.32</v>
      </c>
    </row>
    <row r="47" spans="1:7" ht="15.75" customHeight="1">
      <c r="A47" s="91" t="s">
        <v>640</v>
      </c>
      <c r="B47" s="92">
        <v>200</v>
      </c>
      <c r="C47" s="124" t="s">
        <v>520</v>
      </c>
      <c r="D47" s="124"/>
      <c r="E47" s="101">
        <v>1000</v>
      </c>
      <c r="F47" s="102">
        <v>338.94</v>
      </c>
      <c r="G47" s="103">
        <v>661.06</v>
      </c>
    </row>
    <row r="48" spans="1:7" ht="15.75" customHeight="1">
      <c r="A48" s="91" t="s">
        <v>640</v>
      </c>
      <c r="B48" s="92">
        <v>200</v>
      </c>
      <c r="C48" s="124" t="s">
        <v>258</v>
      </c>
      <c r="D48" s="124"/>
      <c r="E48" s="101">
        <v>1000</v>
      </c>
      <c r="F48" s="102">
        <v>338.94</v>
      </c>
      <c r="G48" s="103">
        <v>661.06</v>
      </c>
    </row>
    <row r="49" spans="1:7" ht="16.5" customHeight="1">
      <c r="A49" s="91" t="s">
        <v>637</v>
      </c>
      <c r="B49" s="92">
        <v>200</v>
      </c>
      <c r="C49" s="124" t="s">
        <v>521</v>
      </c>
      <c r="D49" s="124"/>
      <c r="E49" s="101">
        <v>75000</v>
      </c>
      <c r="F49" s="102">
        <v>50074.74</v>
      </c>
      <c r="G49" s="103">
        <v>24925.26</v>
      </c>
    </row>
    <row r="50" spans="1:7" ht="21" customHeight="1">
      <c r="A50" s="91" t="s">
        <v>637</v>
      </c>
      <c r="B50" s="92">
        <v>200</v>
      </c>
      <c r="C50" s="124" t="s">
        <v>259</v>
      </c>
      <c r="D50" s="124"/>
      <c r="E50" s="101">
        <v>75000</v>
      </c>
      <c r="F50" s="102">
        <v>50074.74</v>
      </c>
      <c r="G50" s="103">
        <v>24925.26</v>
      </c>
    </row>
    <row r="51" spans="1:7" ht="18.75" customHeight="1">
      <c r="A51" s="91" t="s">
        <v>826</v>
      </c>
      <c r="B51" s="92">
        <v>200</v>
      </c>
      <c r="C51" s="124" t="s">
        <v>830</v>
      </c>
      <c r="D51" s="124"/>
      <c r="E51" s="101">
        <v>75000</v>
      </c>
      <c r="F51" s="102">
        <v>13069.75</v>
      </c>
      <c r="G51" s="103">
        <v>61930.25</v>
      </c>
    </row>
    <row r="52" spans="1:7" ht="18.75" customHeight="1">
      <c r="A52" s="91" t="s">
        <v>644</v>
      </c>
      <c r="B52" s="92">
        <v>200</v>
      </c>
      <c r="C52" s="124" t="s">
        <v>714</v>
      </c>
      <c r="D52" s="124"/>
      <c r="E52" s="101">
        <v>25000</v>
      </c>
      <c r="F52" s="102">
        <v>5338.06</v>
      </c>
      <c r="G52" s="103">
        <v>19661.94</v>
      </c>
    </row>
    <row r="53" spans="1:7" ht="17.25" customHeight="1">
      <c r="A53" s="91" t="s">
        <v>644</v>
      </c>
      <c r="B53" s="92">
        <v>200</v>
      </c>
      <c r="C53" s="124" t="s">
        <v>715</v>
      </c>
      <c r="D53" s="124"/>
      <c r="E53" s="101">
        <v>25000</v>
      </c>
      <c r="F53" s="102">
        <v>5338.06</v>
      </c>
      <c r="G53" s="103">
        <v>19661.94</v>
      </c>
    </row>
    <row r="54" spans="1:7" ht="15" customHeight="1">
      <c r="A54" s="91" t="s">
        <v>639</v>
      </c>
      <c r="B54" s="92">
        <v>200</v>
      </c>
      <c r="C54" s="124" t="s">
        <v>522</v>
      </c>
      <c r="D54" s="124"/>
      <c r="E54" s="101">
        <v>50000</v>
      </c>
      <c r="F54" s="102">
        <v>7731.69</v>
      </c>
      <c r="G54" s="103">
        <v>42268.31</v>
      </c>
    </row>
    <row r="55" spans="1:7" ht="18" customHeight="1">
      <c r="A55" s="91" t="s">
        <v>639</v>
      </c>
      <c r="B55" s="92">
        <v>200</v>
      </c>
      <c r="C55" s="124" t="s">
        <v>260</v>
      </c>
      <c r="D55" s="124"/>
      <c r="E55" s="101">
        <v>50000</v>
      </c>
      <c r="F55" s="102">
        <v>7731.69</v>
      </c>
      <c r="G55" s="103">
        <v>42268.31</v>
      </c>
    </row>
    <row r="56" spans="1:7" ht="18.75" customHeight="1">
      <c r="A56" s="91" t="s">
        <v>831</v>
      </c>
      <c r="B56" s="92">
        <v>200</v>
      </c>
      <c r="C56" s="124" t="s">
        <v>832</v>
      </c>
      <c r="D56" s="124"/>
      <c r="E56" s="101">
        <v>5000</v>
      </c>
      <c r="F56" s="102" t="s">
        <v>690</v>
      </c>
      <c r="G56" s="103">
        <v>5000</v>
      </c>
    </row>
    <row r="57" spans="1:7" ht="18.75" customHeight="1">
      <c r="A57" s="91" t="s">
        <v>833</v>
      </c>
      <c r="B57" s="92">
        <v>200</v>
      </c>
      <c r="C57" s="124" t="s">
        <v>834</v>
      </c>
      <c r="D57" s="124"/>
      <c r="E57" s="101">
        <v>5000</v>
      </c>
      <c r="F57" s="102" t="s">
        <v>690</v>
      </c>
      <c r="G57" s="103">
        <v>5000</v>
      </c>
    </row>
    <row r="58" spans="1:7" ht="16.5" customHeight="1">
      <c r="A58" s="91" t="s">
        <v>150</v>
      </c>
      <c r="B58" s="92">
        <v>200</v>
      </c>
      <c r="C58" s="124" t="s">
        <v>664</v>
      </c>
      <c r="D58" s="124"/>
      <c r="E58" s="101">
        <v>5000</v>
      </c>
      <c r="F58" s="102" t="s">
        <v>690</v>
      </c>
      <c r="G58" s="103">
        <v>5000</v>
      </c>
    </row>
    <row r="59" spans="1:7" ht="17.25" customHeight="1">
      <c r="A59" s="91" t="s">
        <v>809</v>
      </c>
      <c r="B59" s="92">
        <v>200</v>
      </c>
      <c r="C59" s="124" t="s">
        <v>835</v>
      </c>
      <c r="D59" s="124"/>
      <c r="E59" s="101">
        <v>5000</v>
      </c>
      <c r="F59" s="102" t="s">
        <v>690</v>
      </c>
      <c r="G59" s="103">
        <v>5000</v>
      </c>
    </row>
    <row r="60" spans="1:7" ht="16.5" customHeight="1">
      <c r="A60" s="91" t="s">
        <v>641</v>
      </c>
      <c r="B60" s="92">
        <v>200</v>
      </c>
      <c r="C60" s="124" t="s">
        <v>665</v>
      </c>
      <c r="D60" s="124"/>
      <c r="E60" s="101">
        <v>5000</v>
      </c>
      <c r="F60" s="102" t="s">
        <v>690</v>
      </c>
      <c r="G60" s="103">
        <v>5000</v>
      </c>
    </row>
    <row r="61" spans="1:7" ht="17.25" customHeight="1">
      <c r="A61" s="91" t="s">
        <v>641</v>
      </c>
      <c r="B61" s="92">
        <v>200</v>
      </c>
      <c r="C61" s="124" t="s">
        <v>666</v>
      </c>
      <c r="D61" s="124"/>
      <c r="E61" s="101">
        <v>5000</v>
      </c>
      <c r="F61" s="102" t="s">
        <v>690</v>
      </c>
      <c r="G61" s="103">
        <v>5000</v>
      </c>
    </row>
    <row r="62" spans="1:7" ht="51" customHeight="1">
      <c r="A62" s="91" t="s">
        <v>221</v>
      </c>
      <c r="B62" s="92">
        <v>200</v>
      </c>
      <c r="C62" s="124" t="s">
        <v>261</v>
      </c>
      <c r="D62" s="124"/>
      <c r="E62" s="101">
        <v>51300</v>
      </c>
      <c r="F62" s="102">
        <v>51300</v>
      </c>
      <c r="G62" s="103" t="s">
        <v>690</v>
      </c>
    </row>
    <row r="63" spans="1:7" ht="15.75" customHeight="1">
      <c r="A63" s="91" t="s">
        <v>836</v>
      </c>
      <c r="B63" s="92">
        <v>200</v>
      </c>
      <c r="C63" s="124" t="s">
        <v>837</v>
      </c>
      <c r="D63" s="124"/>
      <c r="E63" s="101">
        <v>51300</v>
      </c>
      <c r="F63" s="102">
        <v>51300</v>
      </c>
      <c r="G63" s="103" t="s">
        <v>690</v>
      </c>
    </row>
    <row r="64" spans="1:7" ht="15.75" customHeight="1">
      <c r="A64" s="91" t="s">
        <v>222</v>
      </c>
      <c r="B64" s="92">
        <v>200</v>
      </c>
      <c r="C64" s="124" t="s">
        <v>262</v>
      </c>
      <c r="D64" s="124"/>
      <c r="E64" s="101">
        <v>51300</v>
      </c>
      <c r="F64" s="102">
        <v>51300</v>
      </c>
      <c r="G64" s="103" t="s">
        <v>690</v>
      </c>
    </row>
    <row r="65" spans="1:7" ht="16.5" customHeight="1">
      <c r="A65" s="91" t="s">
        <v>809</v>
      </c>
      <c r="B65" s="92">
        <v>200</v>
      </c>
      <c r="C65" s="124" t="s">
        <v>838</v>
      </c>
      <c r="D65" s="124"/>
      <c r="E65" s="101">
        <v>51300</v>
      </c>
      <c r="F65" s="102">
        <v>51300</v>
      </c>
      <c r="G65" s="103" t="s">
        <v>690</v>
      </c>
    </row>
    <row r="66" spans="1:7" ht="13.5" customHeight="1">
      <c r="A66" s="91" t="s">
        <v>839</v>
      </c>
      <c r="B66" s="92">
        <v>200</v>
      </c>
      <c r="C66" s="124" t="s">
        <v>840</v>
      </c>
      <c r="D66" s="124"/>
      <c r="E66" s="101">
        <v>51300</v>
      </c>
      <c r="F66" s="102">
        <v>51300</v>
      </c>
      <c r="G66" s="103" t="s">
        <v>690</v>
      </c>
    </row>
    <row r="67" spans="1:7" ht="24" customHeight="1">
      <c r="A67" s="91" t="s">
        <v>642</v>
      </c>
      <c r="B67" s="92">
        <v>200</v>
      </c>
      <c r="C67" s="124" t="s">
        <v>523</v>
      </c>
      <c r="D67" s="124"/>
      <c r="E67" s="101">
        <v>51300</v>
      </c>
      <c r="F67" s="102">
        <v>51300</v>
      </c>
      <c r="G67" s="103" t="s">
        <v>690</v>
      </c>
    </row>
    <row r="68" spans="1:7" ht="24" customHeight="1">
      <c r="A68" s="91" t="s">
        <v>642</v>
      </c>
      <c r="B68" s="92">
        <v>200</v>
      </c>
      <c r="C68" s="124" t="s">
        <v>263</v>
      </c>
      <c r="D68" s="124"/>
      <c r="E68" s="101">
        <v>51300</v>
      </c>
      <c r="F68" s="102">
        <v>51300</v>
      </c>
      <c r="G68" s="103" t="s">
        <v>690</v>
      </c>
    </row>
    <row r="69" spans="1:7" ht="25.5" customHeight="1">
      <c r="A69" s="91" t="s">
        <v>142</v>
      </c>
      <c r="B69" s="92">
        <v>200</v>
      </c>
      <c r="C69" s="124" t="s">
        <v>264</v>
      </c>
      <c r="D69" s="124"/>
      <c r="E69" s="101">
        <v>11482559.99</v>
      </c>
      <c r="F69" s="102">
        <v>11097980.4</v>
      </c>
      <c r="G69" s="103">
        <v>384579.59</v>
      </c>
    </row>
    <row r="70" spans="1:7" ht="51" customHeight="1">
      <c r="A70" s="91" t="s">
        <v>143</v>
      </c>
      <c r="B70" s="92">
        <v>200</v>
      </c>
      <c r="C70" s="124" t="s">
        <v>265</v>
      </c>
      <c r="D70" s="124"/>
      <c r="E70" s="101">
        <v>1508346.44</v>
      </c>
      <c r="F70" s="102">
        <v>1460954.68</v>
      </c>
      <c r="G70" s="103">
        <v>47391.76</v>
      </c>
    </row>
    <row r="71" spans="1:7" ht="24" customHeight="1">
      <c r="A71" s="91" t="s">
        <v>805</v>
      </c>
      <c r="B71" s="92">
        <v>200</v>
      </c>
      <c r="C71" s="124" t="s">
        <v>841</v>
      </c>
      <c r="D71" s="124"/>
      <c r="E71" s="101">
        <v>1508346.44</v>
      </c>
      <c r="F71" s="102">
        <v>1460954.68</v>
      </c>
      <c r="G71" s="103">
        <v>47391.76</v>
      </c>
    </row>
    <row r="72" spans="1:7" ht="24" customHeight="1">
      <c r="A72" s="91" t="s">
        <v>807</v>
      </c>
      <c r="B72" s="92">
        <v>200</v>
      </c>
      <c r="C72" s="124" t="s">
        <v>842</v>
      </c>
      <c r="D72" s="124"/>
      <c r="E72" s="101">
        <v>1508346.44</v>
      </c>
      <c r="F72" s="102">
        <v>1460954.68</v>
      </c>
      <c r="G72" s="103">
        <v>47391.76</v>
      </c>
    </row>
    <row r="73" spans="1:7" ht="25.5" customHeight="1">
      <c r="A73" s="91" t="s">
        <v>144</v>
      </c>
      <c r="B73" s="92">
        <v>200</v>
      </c>
      <c r="C73" s="124" t="s">
        <v>266</v>
      </c>
      <c r="D73" s="124"/>
      <c r="E73" s="101">
        <v>1508346.44</v>
      </c>
      <c r="F73" s="102">
        <v>1460954.68</v>
      </c>
      <c r="G73" s="103">
        <v>47391.76</v>
      </c>
    </row>
    <row r="74" spans="1:7" ht="16.5" customHeight="1">
      <c r="A74" s="91" t="s">
        <v>809</v>
      </c>
      <c r="B74" s="92">
        <v>200</v>
      </c>
      <c r="C74" s="124" t="s">
        <v>843</v>
      </c>
      <c r="D74" s="124"/>
      <c r="E74" s="101">
        <v>1508346.44</v>
      </c>
      <c r="F74" s="102">
        <v>1460954.68</v>
      </c>
      <c r="G74" s="103">
        <v>47391.76</v>
      </c>
    </row>
    <row r="75" spans="1:7" ht="25.5" customHeight="1">
      <c r="A75" s="91" t="s">
        <v>811</v>
      </c>
      <c r="B75" s="92">
        <v>200</v>
      </c>
      <c r="C75" s="124" t="s">
        <v>844</v>
      </c>
      <c r="D75" s="124"/>
      <c r="E75" s="101">
        <v>1508346.44</v>
      </c>
      <c r="F75" s="102">
        <v>1460954.68</v>
      </c>
      <c r="G75" s="103">
        <v>47391.76</v>
      </c>
    </row>
    <row r="76" spans="1:7" ht="15.75" customHeight="1">
      <c r="A76" s="91" t="s">
        <v>634</v>
      </c>
      <c r="B76" s="92">
        <v>200</v>
      </c>
      <c r="C76" s="124" t="s">
        <v>524</v>
      </c>
      <c r="D76" s="124"/>
      <c r="E76" s="101">
        <v>1168490.21</v>
      </c>
      <c r="F76" s="102">
        <v>1168488.51</v>
      </c>
      <c r="G76" s="103">
        <v>1.7</v>
      </c>
    </row>
    <row r="77" spans="1:7" ht="14.25" customHeight="1">
      <c r="A77" s="91" t="s">
        <v>634</v>
      </c>
      <c r="B77" s="92">
        <v>200</v>
      </c>
      <c r="C77" s="124" t="s">
        <v>267</v>
      </c>
      <c r="D77" s="124"/>
      <c r="E77" s="101">
        <v>1168490.21</v>
      </c>
      <c r="F77" s="102">
        <v>1168488.51</v>
      </c>
      <c r="G77" s="103">
        <v>1.7</v>
      </c>
    </row>
    <row r="78" spans="1:7" ht="15.75" customHeight="1">
      <c r="A78" s="91" t="s">
        <v>635</v>
      </c>
      <c r="B78" s="92">
        <v>200</v>
      </c>
      <c r="C78" s="124" t="s">
        <v>525</v>
      </c>
      <c r="D78" s="124"/>
      <c r="E78" s="101">
        <v>339856.23</v>
      </c>
      <c r="F78" s="102">
        <v>292466.17</v>
      </c>
      <c r="G78" s="103">
        <v>47390.06</v>
      </c>
    </row>
    <row r="79" spans="1:7" ht="15.75" customHeight="1">
      <c r="A79" s="91" t="s">
        <v>635</v>
      </c>
      <c r="B79" s="92">
        <v>200</v>
      </c>
      <c r="C79" s="124" t="s">
        <v>268</v>
      </c>
      <c r="D79" s="124"/>
      <c r="E79" s="101">
        <v>339856.23</v>
      </c>
      <c r="F79" s="102">
        <v>292466.17</v>
      </c>
      <c r="G79" s="103">
        <v>47390.06</v>
      </c>
    </row>
    <row r="80" spans="1:7" ht="23.25" customHeight="1">
      <c r="A80" s="91" t="s">
        <v>145</v>
      </c>
      <c r="B80" s="92">
        <v>200</v>
      </c>
      <c r="C80" s="124" t="s">
        <v>269</v>
      </c>
      <c r="D80" s="124"/>
      <c r="E80" s="101">
        <v>7593875.65</v>
      </c>
      <c r="F80" s="102">
        <v>7588179.7</v>
      </c>
      <c r="G80" s="103">
        <v>5695.95</v>
      </c>
    </row>
    <row r="81" spans="1:7" ht="23.25" customHeight="1">
      <c r="A81" s="91" t="s">
        <v>805</v>
      </c>
      <c r="B81" s="92">
        <v>200</v>
      </c>
      <c r="C81" s="124" t="s">
        <v>845</v>
      </c>
      <c r="D81" s="124"/>
      <c r="E81" s="101">
        <v>7593875.65</v>
      </c>
      <c r="F81" s="102">
        <v>7588179.7</v>
      </c>
      <c r="G81" s="103">
        <v>5695.95</v>
      </c>
    </row>
    <row r="82" spans="1:7" ht="23.25" customHeight="1">
      <c r="A82" s="91" t="s">
        <v>807</v>
      </c>
      <c r="B82" s="92">
        <v>200</v>
      </c>
      <c r="C82" s="124" t="s">
        <v>846</v>
      </c>
      <c r="D82" s="124"/>
      <c r="E82" s="101">
        <v>7593875.65</v>
      </c>
      <c r="F82" s="102">
        <v>7588179.7</v>
      </c>
      <c r="G82" s="103">
        <v>5695.95</v>
      </c>
    </row>
    <row r="83" spans="1:7" ht="24" customHeight="1">
      <c r="A83" s="91" t="s">
        <v>144</v>
      </c>
      <c r="B83" s="92">
        <v>200</v>
      </c>
      <c r="C83" s="124" t="s">
        <v>270</v>
      </c>
      <c r="D83" s="124"/>
      <c r="E83" s="101">
        <v>7593875.65</v>
      </c>
      <c r="F83" s="102">
        <v>7588179.7</v>
      </c>
      <c r="G83" s="103">
        <v>5695.95</v>
      </c>
    </row>
    <row r="84" spans="1:7" ht="18" customHeight="1">
      <c r="A84" s="91" t="s">
        <v>809</v>
      </c>
      <c r="B84" s="92">
        <v>200</v>
      </c>
      <c r="C84" s="124" t="s">
        <v>847</v>
      </c>
      <c r="D84" s="124"/>
      <c r="E84" s="101">
        <v>7593875.65</v>
      </c>
      <c r="F84" s="102">
        <v>7588179.7</v>
      </c>
      <c r="G84" s="103">
        <v>5695.95</v>
      </c>
    </row>
    <row r="85" spans="1:7" ht="24" customHeight="1">
      <c r="A85" s="91" t="s">
        <v>811</v>
      </c>
      <c r="B85" s="92">
        <v>200</v>
      </c>
      <c r="C85" s="124" t="s">
        <v>848</v>
      </c>
      <c r="D85" s="124"/>
      <c r="E85" s="101">
        <v>7593875.65</v>
      </c>
      <c r="F85" s="102">
        <v>7588179.7</v>
      </c>
      <c r="G85" s="103">
        <v>5695.95</v>
      </c>
    </row>
    <row r="86" spans="1:7" ht="16.5" customHeight="1">
      <c r="A86" s="91" t="s">
        <v>634</v>
      </c>
      <c r="B86" s="92">
        <v>200</v>
      </c>
      <c r="C86" s="124" t="s">
        <v>526</v>
      </c>
      <c r="D86" s="124"/>
      <c r="E86" s="101">
        <v>5901427.74</v>
      </c>
      <c r="F86" s="102">
        <v>5901427.74</v>
      </c>
      <c r="G86" s="103" t="s">
        <v>690</v>
      </c>
    </row>
    <row r="87" spans="1:7" ht="15.75" customHeight="1">
      <c r="A87" s="91" t="s">
        <v>634</v>
      </c>
      <c r="B87" s="92">
        <v>200</v>
      </c>
      <c r="C87" s="124" t="s">
        <v>271</v>
      </c>
      <c r="D87" s="124"/>
      <c r="E87" s="101">
        <v>5901427.74</v>
      </c>
      <c r="F87" s="102">
        <v>5901427.74</v>
      </c>
      <c r="G87" s="103" t="s">
        <v>690</v>
      </c>
    </row>
    <row r="88" spans="1:7" ht="15.75" customHeight="1">
      <c r="A88" s="91" t="s">
        <v>635</v>
      </c>
      <c r="B88" s="92">
        <v>200</v>
      </c>
      <c r="C88" s="124" t="s">
        <v>527</v>
      </c>
      <c r="D88" s="124"/>
      <c r="E88" s="101">
        <v>1692447.91</v>
      </c>
      <c r="F88" s="102">
        <v>1686751.96</v>
      </c>
      <c r="G88" s="103">
        <v>5695.95</v>
      </c>
    </row>
    <row r="89" spans="1:7" ht="17.25" customHeight="1">
      <c r="A89" s="91" t="s">
        <v>635</v>
      </c>
      <c r="B89" s="92">
        <v>200</v>
      </c>
      <c r="C89" s="124" t="s">
        <v>272</v>
      </c>
      <c r="D89" s="124"/>
      <c r="E89" s="101">
        <v>1692447.91</v>
      </c>
      <c r="F89" s="102">
        <v>1686751.96</v>
      </c>
      <c r="G89" s="103">
        <v>5695.95</v>
      </c>
    </row>
    <row r="90" spans="1:7" ht="51.75" customHeight="1">
      <c r="A90" s="91" t="s">
        <v>146</v>
      </c>
      <c r="B90" s="92">
        <v>200</v>
      </c>
      <c r="C90" s="124" t="s">
        <v>273</v>
      </c>
      <c r="D90" s="124"/>
      <c r="E90" s="101">
        <v>2380337.9</v>
      </c>
      <c r="F90" s="102">
        <v>2048846.02</v>
      </c>
      <c r="G90" s="103">
        <v>331491.88</v>
      </c>
    </row>
    <row r="91" spans="1:7" ht="63.75" customHeight="1">
      <c r="A91" s="91" t="s">
        <v>805</v>
      </c>
      <c r="B91" s="92">
        <v>200</v>
      </c>
      <c r="C91" s="124" t="s">
        <v>849</v>
      </c>
      <c r="D91" s="124"/>
      <c r="E91" s="101">
        <v>81100</v>
      </c>
      <c r="F91" s="102">
        <v>77950.8</v>
      </c>
      <c r="G91" s="103">
        <v>3149.2</v>
      </c>
    </row>
    <row r="92" spans="1:7" ht="26.25" customHeight="1">
      <c r="A92" s="91" t="s">
        <v>807</v>
      </c>
      <c r="B92" s="92">
        <v>200</v>
      </c>
      <c r="C92" s="124" t="s">
        <v>850</v>
      </c>
      <c r="D92" s="124"/>
      <c r="E92" s="101">
        <v>81100</v>
      </c>
      <c r="F92" s="102">
        <v>77950.8</v>
      </c>
      <c r="G92" s="103">
        <v>3149.2</v>
      </c>
    </row>
    <row r="93" spans="1:7" ht="35.25" customHeight="1">
      <c r="A93" s="91" t="s">
        <v>147</v>
      </c>
      <c r="B93" s="92">
        <v>200</v>
      </c>
      <c r="C93" s="124" t="s">
        <v>274</v>
      </c>
      <c r="D93" s="124"/>
      <c r="E93" s="101">
        <v>81100</v>
      </c>
      <c r="F93" s="102">
        <v>77950.8</v>
      </c>
      <c r="G93" s="103">
        <v>3149.2</v>
      </c>
    </row>
    <row r="94" spans="1:7" ht="17.25" customHeight="1">
      <c r="A94" s="91" t="s">
        <v>809</v>
      </c>
      <c r="B94" s="92">
        <v>200</v>
      </c>
      <c r="C94" s="124" t="s">
        <v>851</v>
      </c>
      <c r="D94" s="124"/>
      <c r="E94" s="101">
        <v>81100</v>
      </c>
      <c r="F94" s="102">
        <v>77950.8</v>
      </c>
      <c r="G94" s="103">
        <v>3149.2</v>
      </c>
    </row>
    <row r="95" spans="1:7" ht="24.75" customHeight="1">
      <c r="A95" s="91" t="s">
        <v>811</v>
      </c>
      <c r="B95" s="92">
        <v>200</v>
      </c>
      <c r="C95" s="124" t="s">
        <v>852</v>
      </c>
      <c r="D95" s="124"/>
      <c r="E95" s="101">
        <v>54725</v>
      </c>
      <c r="F95" s="102">
        <v>51575.8</v>
      </c>
      <c r="G95" s="103">
        <f>E95-F95</f>
        <v>3149.199999999997</v>
      </c>
    </row>
    <row r="96" spans="1:7" ht="16.5" customHeight="1">
      <c r="A96" s="91" t="s">
        <v>636</v>
      </c>
      <c r="B96" s="92">
        <v>200</v>
      </c>
      <c r="C96" s="124" t="s">
        <v>528</v>
      </c>
      <c r="D96" s="124"/>
      <c r="E96" s="101">
        <v>54725</v>
      </c>
      <c r="F96" s="102">
        <v>51575.8</v>
      </c>
      <c r="G96" s="103">
        <f>E96-F96</f>
        <v>3149.199999999997</v>
      </c>
    </row>
    <row r="97" spans="1:7" ht="15.75" customHeight="1">
      <c r="A97" s="91" t="s">
        <v>636</v>
      </c>
      <c r="B97" s="92">
        <v>200</v>
      </c>
      <c r="C97" s="124" t="s">
        <v>275</v>
      </c>
      <c r="D97" s="124"/>
      <c r="E97" s="101">
        <v>54725</v>
      </c>
      <c r="F97" s="102">
        <v>51575.8</v>
      </c>
      <c r="G97" s="103">
        <f>E97-F97</f>
        <v>3149.199999999997</v>
      </c>
    </row>
    <row r="98" spans="1:7" ht="17.25" customHeight="1">
      <c r="A98" s="91" t="s">
        <v>818</v>
      </c>
      <c r="B98" s="92">
        <v>200</v>
      </c>
      <c r="C98" s="124" t="s">
        <v>853</v>
      </c>
      <c r="D98" s="124"/>
      <c r="E98" s="101">
        <v>26375</v>
      </c>
      <c r="F98" s="102">
        <v>26375</v>
      </c>
      <c r="G98" s="103">
        <v>0</v>
      </c>
    </row>
    <row r="99" spans="1:7" ht="15.75" customHeight="1">
      <c r="A99" s="91" t="s">
        <v>643</v>
      </c>
      <c r="B99" s="92">
        <v>200</v>
      </c>
      <c r="C99" s="124" t="s">
        <v>529</v>
      </c>
      <c r="D99" s="124"/>
      <c r="E99" s="101">
        <v>26375</v>
      </c>
      <c r="F99" s="102">
        <v>26375</v>
      </c>
      <c r="G99" s="103">
        <v>0</v>
      </c>
    </row>
    <row r="100" spans="1:7" ht="15" customHeight="1">
      <c r="A100" s="91" t="s">
        <v>643</v>
      </c>
      <c r="B100" s="92">
        <v>200</v>
      </c>
      <c r="C100" s="124" t="s">
        <v>276</v>
      </c>
      <c r="D100" s="124"/>
      <c r="E100" s="101">
        <v>26375</v>
      </c>
      <c r="F100" s="102">
        <v>26375</v>
      </c>
      <c r="G100" s="103">
        <v>0</v>
      </c>
    </row>
    <row r="101" spans="1:7" ht="25.5" customHeight="1">
      <c r="A101" s="91" t="s">
        <v>820</v>
      </c>
      <c r="B101" s="92">
        <v>200</v>
      </c>
      <c r="C101" s="124" t="s">
        <v>854</v>
      </c>
      <c r="D101" s="124"/>
      <c r="E101" s="101">
        <v>2124237.9</v>
      </c>
      <c r="F101" s="102">
        <v>1970045.22</v>
      </c>
      <c r="G101" s="103">
        <v>154192.68</v>
      </c>
    </row>
    <row r="102" spans="1:7" ht="23.25" customHeight="1">
      <c r="A102" s="91" t="s">
        <v>822</v>
      </c>
      <c r="B102" s="92">
        <v>200</v>
      </c>
      <c r="C102" s="124" t="s">
        <v>855</v>
      </c>
      <c r="D102" s="124"/>
      <c r="E102" s="101">
        <v>2124237.9</v>
      </c>
      <c r="F102" s="102">
        <v>1970045.22</v>
      </c>
      <c r="G102" s="103">
        <v>154192.68</v>
      </c>
    </row>
    <row r="103" spans="1:7" ht="25.5" customHeight="1">
      <c r="A103" s="91" t="s">
        <v>148</v>
      </c>
      <c r="B103" s="92">
        <v>200</v>
      </c>
      <c r="C103" s="124" t="s">
        <v>277</v>
      </c>
      <c r="D103" s="124"/>
      <c r="E103" s="101">
        <v>575700</v>
      </c>
      <c r="F103" s="102">
        <v>507236.61</v>
      </c>
      <c r="G103" s="103">
        <v>68463.39</v>
      </c>
    </row>
    <row r="104" spans="1:7" ht="15.75" customHeight="1">
      <c r="A104" s="91" t="s">
        <v>809</v>
      </c>
      <c r="B104" s="92">
        <v>200</v>
      </c>
      <c r="C104" s="124" t="s">
        <v>856</v>
      </c>
      <c r="D104" s="124"/>
      <c r="E104" s="101">
        <v>529470</v>
      </c>
      <c r="F104" s="102">
        <v>463846.31</v>
      </c>
      <c r="G104" s="103">
        <v>65623.69</v>
      </c>
    </row>
    <row r="105" spans="1:7" ht="16.5" customHeight="1">
      <c r="A105" s="91" t="s">
        <v>818</v>
      </c>
      <c r="B105" s="92">
        <v>200</v>
      </c>
      <c r="C105" s="124" t="s">
        <v>857</v>
      </c>
      <c r="D105" s="124"/>
      <c r="E105" s="101">
        <v>529470</v>
      </c>
      <c r="F105" s="102">
        <v>463846.31</v>
      </c>
      <c r="G105" s="103">
        <v>65623.69</v>
      </c>
    </row>
    <row r="106" spans="1:7" ht="14.25" customHeight="1">
      <c r="A106" s="91" t="s">
        <v>640</v>
      </c>
      <c r="B106" s="92">
        <v>200</v>
      </c>
      <c r="C106" s="124" t="s">
        <v>530</v>
      </c>
      <c r="D106" s="124"/>
      <c r="E106" s="101">
        <v>226600</v>
      </c>
      <c r="F106" s="102">
        <v>183442.31</v>
      </c>
      <c r="G106" s="103">
        <v>43157.69</v>
      </c>
    </row>
    <row r="107" spans="1:7" ht="15" customHeight="1">
      <c r="A107" s="91" t="s">
        <v>640</v>
      </c>
      <c r="B107" s="92">
        <v>200</v>
      </c>
      <c r="C107" s="124" t="s">
        <v>278</v>
      </c>
      <c r="D107" s="124"/>
      <c r="E107" s="101">
        <v>226600</v>
      </c>
      <c r="F107" s="102">
        <v>183442.31</v>
      </c>
      <c r="G107" s="103">
        <v>43157.69</v>
      </c>
    </row>
    <row r="108" spans="1:7" ht="16.5" customHeight="1">
      <c r="A108" s="91" t="s">
        <v>638</v>
      </c>
      <c r="B108" s="92">
        <v>200</v>
      </c>
      <c r="C108" s="124" t="s">
        <v>531</v>
      </c>
      <c r="D108" s="124"/>
      <c r="E108" s="101">
        <v>49000</v>
      </c>
      <c r="F108" s="102">
        <v>47700</v>
      </c>
      <c r="G108" s="103">
        <v>1300</v>
      </c>
    </row>
    <row r="109" spans="1:7" ht="18.75" customHeight="1">
      <c r="A109" s="91" t="s">
        <v>638</v>
      </c>
      <c r="B109" s="92">
        <v>200</v>
      </c>
      <c r="C109" s="124" t="s">
        <v>279</v>
      </c>
      <c r="D109" s="124"/>
      <c r="E109" s="101">
        <v>49000</v>
      </c>
      <c r="F109" s="102">
        <v>47700</v>
      </c>
      <c r="G109" s="103">
        <v>1300</v>
      </c>
    </row>
    <row r="110" spans="1:7" ht="15.75" customHeight="1">
      <c r="A110" s="91" t="s">
        <v>637</v>
      </c>
      <c r="B110" s="92">
        <v>200</v>
      </c>
      <c r="C110" s="124" t="s">
        <v>532</v>
      </c>
      <c r="D110" s="124"/>
      <c r="E110" s="101">
        <v>253870</v>
      </c>
      <c r="F110" s="102">
        <v>232704</v>
      </c>
      <c r="G110" s="103">
        <v>21166</v>
      </c>
    </row>
    <row r="111" spans="1:7" ht="18" customHeight="1">
      <c r="A111" s="91" t="s">
        <v>637</v>
      </c>
      <c r="B111" s="92">
        <v>200</v>
      </c>
      <c r="C111" s="124" t="s">
        <v>280</v>
      </c>
      <c r="D111" s="124"/>
      <c r="E111" s="101">
        <v>253870</v>
      </c>
      <c r="F111" s="102">
        <v>232704</v>
      </c>
      <c r="G111" s="103">
        <v>21166</v>
      </c>
    </row>
    <row r="112" spans="1:7" ht="16.5" customHeight="1">
      <c r="A112" s="91" t="s">
        <v>826</v>
      </c>
      <c r="B112" s="92">
        <v>200</v>
      </c>
      <c r="C112" s="124" t="s">
        <v>858</v>
      </c>
      <c r="D112" s="124"/>
      <c r="E112" s="101">
        <v>46230</v>
      </c>
      <c r="F112" s="102">
        <v>43390.3</v>
      </c>
      <c r="G112" s="103">
        <v>2839.7</v>
      </c>
    </row>
    <row r="113" spans="1:7" ht="16.5" customHeight="1">
      <c r="A113" s="91" t="s">
        <v>644</v>
      </c>
      <c r="B113" s="92">
        <v>200</v>
      </c>
      <c r="C113" s="124" t="s">
        <v>533</v>
      </c>
      <c r="D113" s="124"/>
      <c r="E113" s="101">
        <v>24483.16</v>
      </c>
      <c r="F113" s="102">
        <v>24483.16</v>
      </c>
      <c r="G113" s="103" t="s">
        <v>690</v>
      </c>
    </row>
    <row r="114" spans="1:7" ht="18.75" customHeight="1">
      <c r="A114" s="91" t="s">
        <v>644</v>
      </c>
      <c r="B114" s="92">
        <v>200</v>
      </c>
      <c r="C114" s="124" t="s">
        <v>281</v>
      </c>
      <c r="D114" s="124"/>
      <c r="E114" s="101">
        <v>24483.16</v>
      </c>
      <c r="F114" s="102">
        <v>24483.16</v>
      </c>
      <c r="G114" s="103" t="s">
        <v>690</v>
      </c>
    </row>
    <row r="115" spans="1:7" ht="15.75" customHeight="1">
      <c r="A115" s="91" t="s">
        <v>639</v>
      </c>
      <c r="B115" s="92">
        <v>200</v>
      </c>
      <c r="C115" s="124" t="s">
        <v>534</v>
      </c>
      <c r="D115" s="124"/>
      <c r="E115" s="101">
        <v>21746.84</v>
      </c>
      <c r="F115" s="102">
        <v>18907.14</v>
      </c>
      <c r="G115" s="103">
        <v>2839.7</v>
      </c>
    </row>
    <row r="116" spans="1:7" ht="18" customHeight="1">
      <c r="A116" s="91" t="s">
        <v>639</v>
      </c>
      <c r="B116" s="92">
        <v>200</v>
      </c>
      <c r="C116" s="124" t="s">
        <v>282</v>
      </c>
      <c r="D116" s="124"/>
      <c r="E116" s="101">
        <v>21746.84</v>
      </c>
      <c r="F116" s="102">
        <v>18907.14</v>
      </c>
      <c r="G116" s="103">
        <v>2839.7</v>
      </c>
    </row>
    <row r="117" spans="1:7" ht="25.5" customHeight="1">
      <c r="A117" s="91" t="s">
        <v>149</v>
      </c>
      <c r="B117" s="92">
        <v>200</v>
      </c>
      <c r="C117" s="124" t="s">
        <v>283</v>
      </c>
      <c r="D117" s="124"/>
      <c r="E117" s="101">
        <v>1548537.9</v>
      </c>
      <c r="F117" s="102">
        <v>1462808.61</v>
      </c>
      <c r="G117" s="103">
        <v>85729.29</v>
      </c>
    </row>
    <row r="118" spans="1:7" ht="15.75" customHeight="1">
      <c r="A118" s="91" t="s">
        <v>809</v>
      </c>
      <c r="B118" s="92">
        <v>200</v>
      </c>
      <c r="C118" s="124" t="s">
        <v>859</v>
      </c>
      <c r="D118" s="124"/>
      <c r="E118" s="101">
        <v>1377737.9</v>
      </c>
      <c r="F118" s="102">
        <v>1311980.56</v>
      </c>
      <c r="G118" s="103">
        <v>65757.34</v>
      </c>
    </row>
    <row r="119" spans="1:7" ht="14.25" customHeight="1">
      <c r="A119" s="91" t="s">
        <v>818</v>
      </c>
      <c r="B119" s="92">
        <v>200</v>
      </c>
      <c r="C119" s="124" t="s">
        <v>860</v>
      </c>
      <c r="D119" s="124"/>
      <c r="E119" s="101">
        <v>1377737.9</v>
      </c>
      <c r="F119" s="102">
        <v>1311980.56</v>
      </c>
      <c r="G119" s="103">
        <v>65757.34</v>
      </c>
    </row>
    <row r="120" spans="1:7" ht="15.75" customHeight="1">
      <c r="A120" s="91" t="s">
        <v>640</v>
      </c>
      <c r="B120" s="92">
        <v>200</v>
      </c>
      <c r="C120" s="124" t="s">
        <v>535</v>
      </c>
      <c r="D120" s="124"/>
      <c r="E120" s="101">
        <v>40500</v>
      </c>
      <c r="F120" s="102">
        <v>40090.36</v>
      </c>
      <c r="G120" s="103">
        <v>409.64</v>
      </c>
    </row>
    <row r="121" spans="1:7" ht="12.75" customHeight="1">
      <c r="A121" s="91" t="s">
        <v>640</v>
      </c>
      <c r="B121" s="92">
        <v>200</v>
      </c>
      <c r="C121" s="124" t="s">
        <v>284</v>
      </c>
      <c r="D121" s="124"/>
      <c r="E121" s="101">
        <v>40500</v>
      </c>
      <c r="F121" s="102">
        <v>40090.36</v>
      </c>
      <c r="G121" s="103">
        <v>409.64</v>
      </c>
    </row>
    <row r="122" spans="1:7" ht="15" customHeight="1">
      <c r="A122" s="91" t="s">
        <v>645</v>
      </c>
      <c r="B122" s="92">
        <v>200</v>
      </c>
      <c r="C122" s="124" t="s">
        <v>536</v>
      </c>
      <c r="D122" s="124"/>
      <c r="E122" s="101">
        <v>549504.1</v>
      </c>
      <c r="F122" s="102">
        <v>492117.22</v>
      </c>
      <c r="G122" s="103">
        <v>57386.88</v>
      </c>
    </row>
    <row r="123" spans="1:7" ht="14.25" customHeight="1">
      <c r="A123" s="91" t="s">
        <v>645</v>
      </c>
      <c r="B123" s="92">
        <v>200</v>
      </c>
      <c r="C123" s="124" t="s">
        <v>285</v>
      </c>
      <c r="D123" s="124"/>
      <c r="E123" s="101">
        <v>549504.1</v>
      </c>
      <c r="F123" s="102">
        <v>492117.22</v>
      </c>
      <c r="G123" s="103">
        <v>57386.88</v>
      </c>
    </row>
    <row r="124" spans="1:7" ht="15" customHeight="1">
      <c r="A124" s="91" t="s">
        <v>638</v>
      </c>
      <c r="B124" s="92">
        <v>200</v>
      </c>
      <c r="C124" s="124" t="s">
        <v>537</v>
      </c>
      <c r="D124" s="124"/>
      <c r="E124" s="101">
        <v>414820</v>
      </c>
      <c r="F124" s="102">
        <v>414820</v>
      </c>
      <c r="G124" s="103" t="s">
        <v>690</v>
      </c>
    </row>
    <row r="125" spans="1:7" ht="15.75" customHeight="1">
      <c r="A125" s="91" t="s">
        <v>638</v>
      </c>
      <c r="B125" s="92">
        <v>200</v>
      </c>
      <c r="C125" s="124" t="s">
        <v>286</v>
      </c>
      <c r="D125" s="124"/>
      <c r="E125" s="101">
        <v>414820</v>
      </c>
      <c r="F125" s="102">
        <v>414820</v>
      </c>
      <c r="G125" s="103" t="s">
        <v>690</v>
      </c>
    </row>
    <row r="126" spans="1:7" ht="16.5" customHeight="1">
      <c r="A126" s="91" t="s">
        <v>637</v>
      </c>
      <c r="B126" s="92">
        <v>200</v>
      </c>
      <c r="C126" s="124" t="s">
        <v>538</v>
      </c>
      <c r="D126" s="124"/>
      <c r="E126" s="101">
        <v>372913.8</v>
      </c>
      <c r="F126" s="102">
        <v>364952.98</v>
      </c>
      <c r="G126" s="103">
        <v>7960.82</v>
      </c>
    </row>
    <row r="127" spans="1:7" ht="15" customHeight="1">
      <c r="A127" s="91" t="s">
        <v>637</v>
      </c>
      <c r="B127" s="92">
        <v>200</v>
      </c>
      <c r="C127" s="124" t="s">
        <v>287</v>
      </c>
      <c r="D127" s="124"/>
      <c r="E127" s="101">
        <v>372913.8</v>
      </c>
      <c r="F127" s="102">
        <v>364952.98</v>
      </c>
      <c r="G127" s="103">
        <v>7960.82</v>
      </c>
    </row>
    <row r="128" spans="1:7" ht="15" customHeight="1">
      <c r="A128" s="91" t="s">
        <v>826</v>
      </c>
      <c r="B128" s="92">
        <v>200</v>
      </c>
      <c r="C128" s="124" t="s">
        <v>861</v>
      </c>
      <c r="D128" s="124"/>
      <c r="E128" s="101">
        <v>170800</v>
      </c>
      <c r="F128" s="102">
        <v>150828.05</v>
      </c>
      <c r="G128" s="103">
        <v>19971.95</v>
      </c>
    </row>
    <row r="129" spans="1:7" ht="13.5" customHeight="1">
      <c r="A129" s="91" t="s">
        <v>644</v>
      </c>
      <c r="B129" s="92">
        <v>200</v>
      </c>
      <c r="C129" s="124" t="s">
        <v>539</v>
      </c>
      <c r="D129" s="124"/>
      <c r="E129" s="101">
        <v>88764.9</v>
      </c>
      <c r="F129" s="102">
        <v>88764.9</v>
      </c>
      <c r="G129" s="103" t="s">
        <v>690</v>
      </c>
    </row>
    <row r="130" spans="1:7" ht="14.25" customHeight="1">
      <c r="A130" s="91" t="s">
        <v>644</v>
      </c>
      <c r="B130" s="92">
        <v>200</v>
      </c>
      <c r="C130" s="124" t="s">
        <v>288</v>
      </c>
      <c r="D130" s="124"/>
      <c r="E130" s="101">
        <v>88764.9</v>
      </c>
      <c r="F130" s="102">
        <v>88764.9</v>
      </c>
      <c r="G130" s="103" t="s">
        <v>690</v>
      </c>
    </row>
    <row r="131" spans="1:7" ht="15" customHeight="1">
      <c r="A131" s="91" t="s">
        <v>639</v>
      </c>
      <c r="B131" s="92">
        <v>200</v>
      </c>
      <c r="C131" s="124" t="s">
        <v>540</v>
      </c>
      <c r="D131" s="124"/>
      <c r="E131" s="101">
        <v>82035.1</v>
      </c>
      <c r="F131" s="102">
        <v>62063.15</v>
      </c>
      <c r="G131" s="103">
        <v>19971.95</v>
      </c>
    </row>
    <row r="132" spans="1:7" ht="18" customHeight="1">
      <c r="A132" s="91" t="s">
        <v>639</v>
      </c>
      <c r="B132" s="92">
        <v>200</v>
      </c>
      <c r="C132" s="124" t="s">
        <v>289</v>
      </c>
      <c r="D132" s="124"/>
      <c r="E132" s="101">
        <v>82035.1</v>
      </c>
      <c r="F132" s="102">
        <v>62063.15</v>
      </c>
      <c r="G132" s="103">
        <v>19971.95</v>
      </c>
    </row>
    <row r="133" spans="1:7" ht="17.25" customHeight="1">
      <c r="A133" s="91" t="s">
        <v>831</v>
      </c>
      <c r="B133" s="92">
        <v>200</v>
      </c>
      <c r="C133" s="124" t="s">
        <v>862</v>
      </c>
      <c r="D133" s="124"/>
      <c r="E133" s="101">
        <v>175000</v>
      </c>
      <c r="F133" s="102">
        <v>850</v>
      </c>
      <c r="G133" s="103">
        <v>174150</v>
      </c>
    </row>
    <row r="134" spans="1:7" ht="17.25" customHeight="1">
      <c r="A134" s="91" t="s">
        <v>833</v>
      </c>
      <c r="B134" s="92">
        <v>200</v>
      </c>
      <c r="C134" s="124" t="s">
        <v>863</v>
      </c>
      <c r="D134" s="124"/>
      <c r="E134" s="101">
        <v>175000</v>
      </c>
      <c r="F134" s="102">
        <v>850</v>
      </c>
      <c r="G134" s="103">
        <v>174150</v>
      </c>
    </row>
    <row r="135" spans="1:7" ht="14.25" customHeight="1">
      <c r="A135" s="91" t="s">
        <v>150</v>
      </c>
      <c r="B135" s="92">
        <v>200</v>
      </c>
      <c r="C135" s="124" t="s">
        <v>290</v>
      </c>
      <c r="D135" s="124"/>
      <c r="E135" s="101">
        <v>175000</v>
      </c>
      <c r="F135" s="102">
        <v>850</v>
      </c>
      <c r="G135" s="103">
        <v>174150</v>
      </c>
    </row>
    <row r="136" spans="1:7" ht="15.75" customHeight="1">
      <c r="A136" s="91" t="s">
        <v>809</v>
      </c>
      <c r="B136" s="92">
        <v>200</v>
      </c>
      <c r="C136" s="124" t="s">
        <v>864</v>
      </c>
      <c r="D136" s="124"/>
      <c r="E136" s="101">
        <v>175000</v>
      </c>
      <c r="F136" s="102">
        <v>850</v>
      </c>
      <c r="G136" s="103">
        <v>174150</v>
      </c>
    </row>
    <row r="137" spans="1:7" ht="13.5" customHeight="1">
      <c r="A137" s="91" t="s">
        <v>641</v>
      </c>
      <c r="B137" s="92">
        <v>200</v>
      </c>
      <c r="C137" s="124" t="s">
        <v>541</v>
      </c>
      <c r="D137" s="124"/>
      <c r="E137" s="101">
        <v>175000</v>
      </c>
      <c r="F137" s="102">
        <v>850</v>
      </c>
      <c r="G137" s="103">
        <v>174150</v>
      </c>
    </row>
    <row r="138" spans="1:7" ht="17.25" customHeight="1">
      <c r="A138" s="91" t="s">
        <v>641</v>
      </c>
      <c r="B138" s="92">
        <v>200</v>
      </c>
      <c r="C138" s="124" t="s">
        <v>291</v>
      </c>
      <c r="D138" s="124"/>
      <c r="E138" s="101">
        <v>175000</v>
      </c>
      <c r="F138" s="102">
        <v>850</v>
      </c>
      <c r="G138" s="103">
        <v>174150</v>
      </c>
    </row>
    <row r="139" spans="1:7" ht="12.75" customHeight="1">
      <c r="A139" s="91" t="s">
        <v>716</v>
      </c>
      <c r="B139" s="92">
        <v>200</v>
      </c>
      <c r="C139" s="124" t="s">
        <v>717</v>
      </c>
      <c r="D139" s="124"/>
      <c r="E139" s="101">
        <v>213737.67</v>
      </c>
      <c r="F139" s="102" t="s">
        <v>690</v>
      </c>
      <c r="G139" s="103">
        <v>213737.67</v>
      </c>
    </row>
    <row r="140" spans="1:7" ht="24.75" customHeight="1">
      <c r="A140" s="91" t="s">
        <v>718</v>
      </c>
      <c r="B140" s="92">
        <v>200</v>
      </c>
      <c r="C140" s="124" t="s">
        <v>719</v>
      </c>
      <c r="D140" s="124"/>
      <c r="E140" s="101">
        <v>213737.67</v>
      </c>
      <c r="F140" s="102" t="s">
        <v>690</v>
      </c>
      <c r="G140" s="103">
        <v>213737.67</v>
      </c>
    </row>
    <row r="141" spans="1:7" ht="17.25" customHeight="1">
      <c r="A141" s="91" t="s">
        <v>831</v>
      </c>
      <c r="B141" s="92">
        <v>200</v>
      </c>
      <c r="C141" s="124" t="s">
        <v>865</v>
      </c>
      <c r="D141" s="124"/>
      <c r="E141" s="101">
        <v>213737.67</v>
      </c>
      <c r="F141" s="102" t="s">
        <v>690</v>
      </c>
      <c r="G141" s="103">
        <v>213737.67</v>
      </c>
    </row>
    <row r="142" spans="1:7" ht="17.25" customHeight="1">
      <c r="A142" s="91" t="s">
        <v>720</v>
      </c>
      <c r="B142" s="92">
        <v>200</v>
      </c>
      <c r="C142" s="124" t="s">
        <v>721</v>
      </c>
      <c r="D142" s="124"/>
      <c r="E142" s="101">
        <v>213737.67</v>
      </c>
      <c r="F142" s="102" t="s">
        <v>690</v>
      </c>
      <c r="G142" s="103">
        <v>213737.67</v>
      </c>
    </row>
    <row r="143" spans="1:7" ht="15" customHeight="1">
      <c r="A143" s="91" t="s">
        <v>809</v>
      </c>
      <c r="B143" s="92">
        <v>200</v>
      </c>
      <c r="C143" s="124" t="s">
        <v>866</v>
      </c>
      <c r="D143" s="124"/>
      <c r="E143" s="101">
        <v>213737.67</v>
      </c>
      <c r="F143" s="102" t="s">
        <v>690</v>
      </c>
      <c r="G143" s="103">
        <v>213737.67</v>
      </c>
    </row>
    <row r="144" spans="1:7" ht="15.75" customHeight="1">
      <c r="A144" s="91" t="s">
        <v>641</v>
      </c>
      <c r="B144" s="92">
        <v>200</v>
      </c>
      <c r="C144" s="124" t="s">
        <v>722</v>
      </c>
      <c r="D144" s="124"/>
      <c r="E144" s="101">
        <v>213737.67</v>
      </c>
      <c r="F144" s="102" t="s">
        <v>690</v>
      </c>
      <c r="G144" s="103">
        <v>213737.67</v>
      </c>
    </row>
    <row r="145" spans="1:7" ht="14.25" customHeight="1">
      <c r="A145" s="91" t="s">
        <v>641</v>
      </c>
      <c r="B145" s="92">
        <v>200</v>
      </c>
      <c r="C145" s="124" t="s">
        <v>723</v>
      </c>
      <c r="D145" s="124"/>
      <c r="E145" s="101">
        <v>213737.67</v>
      </c>
      <c r="F145" s="102" t="s">
        <v>690</v>
      </c>
      <c r="G145" s="103">
        <v>213737.67</v>
      </c>
    </row>
    <row r="146" spans="1:7" ht="16.5" customHeight="1">
      <c r="A146" s="91" t="s">
        <v>152</v>
      </c>
      <c r="B146" s="92">
        <v>200</v>
      </c>
      <c r="C146" s="124" t="s">
        <v>292</v>
      </c>
      <c r="D146" s="124"/>
      <c r="E146" s="101">
        <v>16860823.77</v>
      </c>
      <c r="F146" s="102">
        <v>15797057.7</v>
      </c>
      <c r="G146" s="103">
        <v>1063766.07</v>
      </c>
    </row>
    <row r="147" spans="1:7" ht="22.5" customHeight="1">
      <c r="A147" s="91" t="s">
        <v>153</v>
      </c>
      <c r="B147" s="92">
        <v>200</v>
      </c>
      <c r="C147" s="124" t="s">
        <v>293</v>
      </c>
      <c r="D147" s="124"/>
      <c r="E147" s="101">
        <v>1678275</v>
      </c>
      <c r="F147" s="102">
        <v>1537810.97</v>
      </c>
      <c r="G147" s="103">
        <v>140464.03</v>
      </c>
    </row>
    <row r="148" spans="1:7" ht="24" customHeight="1">
      <c r="A148" s="91" t="s">
        <v>820</v>
      </c>
      <c r="B148" s="92">
        <v>200</v>
      </c>
      <c r="C148" s="124" t="s">
        <v>867</v>
      </c>
      <c r="D148" s="124"/>
      <c r="E148" s="101">
        <v>1658275</v>
      </c>
      <c r="F148" s="102">
        <v>1537810.97</v>
      </c>
      <c r="G148" s="103">
        <v>120464.03</v>
      </c>
    </row>
    <row r="149" spans="1:7" ht="25.5" customHeight="1">
      <c r="A149" s="91" t="s">
        <v>822</v>
      </c>
      <c r="B149" s="92">
        <v>200</v>
      </c>
      <c r="C149" s="124" t="s">
        <v>868</v>
      </c>
      <c r="D149" s="124"/>
      <c r="E149" s="101">
        <v>1658275</v>
      </c>
      <c r="F149" s="102">
        <v>1537810.97</v>
      </c>
      <c r="G149" s="103">
        <v>120464.03</v>
      </c>
    </row>
    <row r="150" spans="1:7" ht="26.25" customHeight="1">
      <c r="A150" s="91" t="s">
        <v>149</v>
      </c>
      <c r="B150" s="92">
        <v>200</v>
      </c>
      <c r="C150" s="124" t="s">
        <v>294</v>
      </c>
      <c r="D150" s="124"/>
      <c r="E150" s="101">
        <v>1658275</v>
      </c>
      <c r="F150" s="102">
        <v>1537810.97</v>
      </c>
      <c r="G150" s="103">
        <v>120464.03</v>
      </c>
    </row>
    <row r="151" spans="1:7" ht="14.25" customHeight="1">
      <c r="A151" s="91" t="s">
        <v>809</v>
      </c>
      <c r="B151" s="92">
        <v>200</v>
      </c>
      <c r="C151" s="124" t="s">
        <v>869</v>
      </c>
      <c r="D151" s="124"/>
      <c r="E151" s="101">
        <v>1626509.77</v>
      </c>
      <c r="F151" s="102">
        <v>1506045.74</v>
      </c>
      <c r="G151" s="103">
        <v>120464.03</v>
      </c>
    </row>
    <row r="152" spans="1:7" ht="13.5" customHeight="1">
      <c r="A152" s="91" t="s">
        <v>818</v>
      </c>
      <c r="B152" s="92">
        <v>200</v>
      </c>
      <c r="C152" s="124" t="s">
        <v>870</v>
      </c>
      <c r="D152" s="124"/>
      <c r="E152" s="101">
        <v>1053300.07</v>
      </c>
      <c r="F152" s="102">
        <v>934849.04</v>
      </c>
      <c r="G152" s="103">
        <v>118451.03</v>
      </c>
    </row>
    <row r="153" spans="1:7" ht="11.25" customHeight="1">
      <c r="A153" s="91" t="s">
        <v>646</v>
      </c>
      <c r="B153" s="92">
        <v>200</v>
      </c>
      <c r="C153" s="124" t="s">
        <v>542</v>
      </c>
      <c r="D153" s="124"/>
      <c r="E153" s="101">
        <v>116236.96</v>
      </c>
      <c r="F153" s="102">
        <v>116236.96</v>
      </c>
      <c r="G153" s="103" t="s">
        <v>690</v>
      </c>
    </row>
    <row r="154" spans="1:7" ht="15.75" customHeight="1">
      <c r="A154" s="91" t="s">
        <v>646</v>
      </c>
      <c r="B154" s="92">
        <v>200</v>
      </c>
      <c r="C154" s="124" t="s">
        <v>295</v>
      </c>
      <c r="D154" s="124"/>
      <c r="E154" s="101">
        <v>116236.96</v>
      </c>
      <c r="F154" s="102">
        <v>116236.96</v>
      </c>
      <c r="G154" s="103" t="s">
        <v>690</v>
      </c>
    </row>
    <row r="155" spans="1:7" ht="16.5" customHeight="1">
      <c r="A155" s="91" t="s">
        <v>637</v>
      </c>
      <c r="B155" s="92">
        <v>200</v>
      </c>
      <c r="C155" s="124" t="s">
        <v>543</v>
      </c>
      <c r="D155" s="124"/>
      <c r="E155" s="101">
        <v>937063.11</v>
      </c>
      <c r="F155" s="102">
        <v>818612.08</v>
      </c>
      <c r="G155" s="103">
        <v>118451.03</v>
      </c>
    </row>
    <row r="156" spans="1:7" ht="20.25" customHeight="1">
      <c r="A156" s="91" t="s">
        <v>637</v>
      </c>
      <c r="B156" s="92">
        <v>200</v>
      </c>
      <c r="C156" s="124" t="s">
        <v>296</v>
      </c>
      <c r="D156" s="124"/>
      <c r="E156" s="101">
        <v>937063.11</v>
      </c>
      <c r="F156" s="102">
        <v>818612.08</v>
      </c>
      <c r="G156" s="103">
        <v>118451.03</v>
      </c>
    </row>
    <row r="157" spans="1:7" ht="14.25" customHeight="1">
      <c r="A157" s="91" t="s">
        <v>641</v>
      </c>
      <c r="B157" s="92">
        <v>200</v>
      </c>
      <c r="C157" s="124" t="s">
        <v>544</v>
      </c>
      <c r="D157" s="124"/>
      <c r="E157" s="101">
        <v>573209.7</v>
      </c>
      <c r="F157" s="102">
        <v>571196.7</v>
      </c>
      <c r="G157" s="103">
        <v>2013</v>
      </c>
    </row>
    <row r="158" spans="1:7" ht="17.25" customHeight="1">
      <c r="A158" s="91" t="s">
        <v>641</v>
      </c>
      <c r="B158" s="92">
        <v>200</v>
      </c>
      <c r="C158" s="124" t="s">
        <v>297</v>
      </c>
      <c r="D158" s="124"/>
      <c r="E158" s="101">
        <v>573209.7</v>
      </c>
      <c r="F158" s="102">
        <v>571196.7</v>
      </c>
      <c r="G158" s="103">
        <v>2013</v>
      </c>
    </row>
    <row r="159" spans="1:7" ht="17.25" customHeight="1">
      <c r="A159" s="91" t="s">
        <v>826</v>
      </c>
      <c r="B159" s="92">
        <v>200</v>
      </c>
      <c r="C159" s="124" t="s">
        <v>871</v>
      </c>
      <c r="D159" s="124"/>
      <c r="E159" s="101">
        <v>31765.23</v>
      </c>
      <c r="F159" s="102">
        <v>31765.23</v>
      </c>
      <c r="G159" s="103" t="s">
        <v>690</v>
      </c>
    </row>
    <row r="160" spans="1:7" ht="16.5" customHeight="1">
      <c r="A160" s="91" t="s">
        <v>639</v>
      </c>
      <c r="B160" s="92">
        <v>200</v>
      </c>
      <c r="C160" s="124" t="s">
        <v>545</v>
      </c>
      <c r="D160" s="124"/>
      <c r="E160" s="101">
        <v>31765.23</v>
      </c>
      <c r="F160" s="102">
        <v>31765.23</v>
      </c>
      <c r="G160" s="103" t="s">
        <v>690</v>
      </c>
    </row>
    <row r="161" spans="1:7" ht="15.75" customHeight="1">
      <c r="A161" s="91" t="s">
        <v>639</v>
      </c>
      <c r="B161" s="92">
        <v>200</v>
      </c>
      <c r="C161" s="124" t="s">
        <v>298</v>
      </c>
      <c r="D161" s="124"/>
      <c r="E161" s="101">
        <v>31765.23</v>
      </c>
      <c r="F161" s="102">
        <v>31765.23</v>
      </c>
      <c r="G161" s="103" t="s">
        <v>690</v>
      </c>
    </row>
    <row r="162" spans="1:7" ht="18" customHeight="1">
      <c r="A162" s="91" t="s">
        <v>872</v>
      </c>
      <c r="B162" s="92">
        <v>200</v>
      </c>
      <c r="C162" s="124" t="s">
        <v>873</v>
      </c>
      <c r="D162" s="124"/>
      <c r="E162" s="101">
        <v>20000</v>
      </c>
      <c r="F162" s="102" t="s">
        <v>690</v>
      </c>
      <c r="G162" s="103">
        <v>20000</v>
      </c>
    </row>
    <row r="163" spans="1:7" ht="14.25" customHeight="1">
      <c r="A163" s="91" t="s">
        <v>154</v>
      </c>
      <c r="B163" s="92">
        <v>200</v>
      </c>
      <c r="C163" s="124" t="s">
        <v>299</v>
      </c>
      <c r="D163" s="124"/>
      <c r="E163" s="101">
        <v>20000</v>
      </c>
      <c r="F163" s="102" t="s">
        <v>690</v>
      </c>
      <c r="G163" s="103">
        <v>20000</v>
      </c>
    </row>
    <row r="164" spans="1:7" ht="18" customHeight="1">
      <c r="A164" s="91" t="s">
        <v>809</v>
      </c>
      <c r="B164" s="92">
        <v>200</v>
      </c>
      <c r="C164" s="124" t="s">
        <v>874</v>
      </c>
      <c r="D164" s="124"/>
      <c r="E164" s="101">
        <v>20000</v>
      </c>
      <c r="F164" s="102" t="s">
        <v>690</v>
      </c>
      <c r="G164" s="103">
        <v>20000</v>
      </c>
    </row>
    <row r="165" spans="1:7" ht="18" customHeight="1">
      <c r="A165" s="91" t="s">
        <v>641</v>
      </c>
      <c r="B165" s="92">
        <v>200</v>
      </c>
      <c r="C165" s="124" t="s">
        <v>546</v>
      </c>
      <c r="D165" s="124"/>
      <c r="E165" s="101">
        <v>20000</v>
      </c>
      <c r="F165" s="102" t="s">
        <v>690</v>
      </c>
      <c r="G165" s="103">
        <v>20000</v>
      </c>
    </row>
    <row r="166" spans="1:7" ht="16.5" customHeight="1">
      <c r="A166" s="91" t="s">
        <v>641</v>
      </c>
      <c r="B166" s="92">
        <v>200</v>
      </c>
      <c r="C166" s="124" t="s">
        <v>300</v>
      </c>
      <c r="D166" s="124"/>
      <c r="E166" s="101">
        <v>20000</v>
      </c>
      <c r="F166" s="102" t="s">
        <v>690</v>
      </c>
      <c r="G166" s="103">
        <v>20000</v>
      </c>
    </row>
    <row r="167" spans="1:7" ht="24.75" customHeight="1">
      <c r="A167" s="91" t="s">
        <v>155</v>
      </c>
      <c r="B167" s="92">
        <v>200</v>
      </c>
      <c r="C167" s="124" t="s">
        <v>301</v>
      </c>
      <c r="D167" s="124"/>
      <c r="E167" s="101">
        <v>90172.57</v>
      </c>
      <c r="F167" s="102">
        <v>90172.57</v>
      </c>
      <c r="G167" s="103" t="s">
        <v>690</v>
      </c>
    </row>
    <row r="168" spans="1:7" ht="24.75" customHeight="1">
      <c r="A168" s="91" t="s">
        <v>820</v>
      </c>
      <c r="B168" s="92">
        <v>200</v>
      </c>
      <c r="C168" s="124" t="s">
        <v>875</v>
      </c>
      <c r="D168" s="124"/>
      <c r="E168" s="101">
        <v>90172.57</v>
      </c>
      <c r="F168" s="102">
        <v>90172.57</v>
      </c>
      <c r="G168" s="103" t="s">
        <v>690</v>
      </c>
    </row>
    <row r="169" spans="1:7" ht="24.75" customHeight="1">
      <c r="A169" s="91" t="s">
        <v>822</v>
      </c>
      <c r="B169" s="92">
        <v>200</v>
      </c>
      <c r="C169" s="124" t="s">
        <v>876</v>
      </c>
      <c r="D169" s="124"/>
      <c r="E169" s="101">
        <v>90172.57</v>
      </c>
      <c r="F169" s="102">
        <v>90172.57</v>
      </c>
      <c r="G169" s="103" t="s">
        <v>690</v>
      </c>
    </row>
    <row r="170" spans="1:7" ht="23.25" customHeight="1">
      <c r="A170" s="91" t="s">
        <v>149</v>
      </c>
      <c r="B170" s="92">
        <v>200</v>
      </c>
      <c r="C170" s="124" t="s">
        <v>302</v>
      </c>
      <c r="D170" s="124"/>
      <c r="E170" s="101">
        <v>90172.57</v>
      </c>
      <c r="F170" s="102">
        <v>90172.57</v>
      </c>
      <c r="G170" s="103" t="s">
        <v>690</v>
      </c>
    </row>
    <row r="171" spans="1:7" ht="15.75" customHeight="1">
      <c r="A171" s="91" t="s">
        <v>809</v>
      </c>
      <c r="B171" s="92">
        <v>200</v>
      </c>
      <c r="C171" s="124" t="s">
        <v>877</v>
      </c>
      <c r="D171" s="124"/>
      <c r="E171" s="101">
        <v>90172.57</v>
      </c>
      <c r="F171" s="102">
        <v>90172.57</v>
      </c>
      <c r="G171" s="103" t="s">
        <v>690</v>
      </c>
    </row>
    <row r="172" spans="1:7" ht="16.5" customHeight="1">
      <c r="A172" s="91" t="s">
        <v>641</v>
      </c>
      <c r="B172" s="92">
        <v>200</v>
      </c>
      <c r="C172" s="124" t="s">
        <v>547</v>
      </c>
      <c r="D172" s="124"/>
      <c r="E172" s="101">
        <v>90172.57</v>
      </c>
      <c r="F172" s="102">
        <v>90172.57</v>
      </c>
      <c r="G172" s="103" t="s">
        <v>690</v>
      </c>
    </row>
    <row r="173" spans="1:7" ht="17.25" customHeight="1">
      <c r="A173" s="91" t="s">
        <v>641</v>
      </c>
      <c r="B173" s="92">
        <v>200</v>
      </c>
      <c r="C173" s="124" t="s">
        <v>303</v>
      </c>
      <c r="D173" s="124"/>
      <c r="E173" s="101">
        <v>90172.57</v>
      </c>
      <c r="F173" s="102">
        <v>90172.57</v>
      </c>
      <c r="G173" s="103" t="s">
        <v>690</v>
      </c>
    </row>
    <row r="174" spans="1:7" ht="18" customHeight="1">
      <c r="A174" s="91" t="s">
        <v>798</v>
      </c>
      <c r="B174" s="92">
        <v>200</v>
      </c>
      <c r="C174" s="124" t="s">
        <v>799</v>
      </c>
      <c r="D174" s="124"/>
      <c r="E174" s="101">
        <v>241450</v>
      </c>
      <c r="F174" s="102">
        <v>241425</v>
      </c>
      <c r="G174" s="103">
        <v>25</v>
      </c>
    </row>
    <row r="175" spans="1:7" ht="21.75" customHeight="1">
      <c r="A175" s="91" t="s">
        <v>820</v>
      </c>
      <c r="B175" s="92">
        <v>200</v>
      </c>
      <c r="C175" s="124" t="s">
        <v>878</v>
      </c>
      <c r="D175" s="124"/>
      <c r="E175" s="101">
        <v>241450</v>
      </c>
      <c r="F175" s="102">
        <v>241425</v>
      </c>
      <c r="G175" s="103">
        <v>25</v>
      </c>
    </row>
    <row r="176" spans="1:7" ht="23.25" customHeight="1">
      <c r="A176" s="91" t="s">
        <v>822</v>
      </c>
      <c r="B176" s="92">
        <v>200</v>
      </c>
      <c r="C176" s="124" t="s">
        <v>879</v>
      </c>
      <c r="D176" s="124"/>
      <c r="E176" s="101">
        <v>241450</v>
      </c>
      <c r="F176" s="102">
        <v>241425</v>
      </c>
      <c r="G176" s="103">
        <v>25</v>
      </c>
    </row>
    <row r="177" spans="1:7" ht="24.75" customHeight="1">
      <c r="A177" s="91" t="s">
        <v>149</v>
      </c>
      <c r="B177" s="92">
        <v>200</v>
      </c>
      <c r="C177" s="124" t="s">
        <v>800</v>
      </c>
      <c r="D177" s="124"/>
      <c r="E177" s="101">
        <v>241450</v>
      </c>
      <c r="F177" s="102">
        <v>241425</v>
      </c>
      <c r="G177" s="103">
        <v>25</v>
      </c>
    </row>
    <row r="178" spans="1:7" ht="15.75" customHeight="1">
      <c r="A178" s="91" t="s">
        <v>809</v>
      </c>
      <c r="B178" s="92">
        <v>200</v>
      </c>
      <c r="C178" s="124" t="s">
        <v>880</v>
      </c>
      <c r="D178" s="124"/>
      <c r="E178" s="101">
        <v>241450</v>
      </c>
      <c r="F178" s="102">
        <v>241425</v>
      </c>
      <c r="G178" s="103">
        <v>25</v>
      </c>
    </row>
    <row r="179" spans="1:7" ht="16.5" customHeight="1">
      <c r="A179" s="91" t="s">
        <v>818</v>
      </c>
      <c r="B179" s="92">
        <v>200</v>
      </c>
      <c r="C179" s="124" t="s">
        <v>881</v>
      </c>
      <c r="D179" s="124"/>
      <c r="E179" s="101">
        <v>241450</v>
      </c>
      <c r="F179" s="102">
        <v>241425</v>
      </c>
      <c r="G179" s="103">
        <v>25</v>
      </c>
    </row>
    <row r="180" spans="1:7" ht="18" customHeight="1">
      <c r="A180" s="91" t="s">
        <v>637</v>
      </c>
      <c r="B180" s="92">
        <v>200</v>
      </c>
      <c r="C180" s="124" t="s">
        <v>801</v>
      </c>
      <c r="D180" s="124"/>
      <c r="E180" s="101">
        <v>241450</v>
      </c>
      <c r="F180" s="102">
        <v>241425</v>
      </c>
      <c r="G180" s="103">
        <v>25</v>
      </c>
    </row>
    <row r="181" spans="1:7" ht="15.75" customHeight="1">
      <c r="A181" s="91" t="s">
        <v>637</v>
      </c>
      <c r="B181" s="92">
        <v>200</v>
      </c>
      <c r="C181" s="124" t="s">
        <v>802</v>
      </c>
      <c r="D181" s="124"/>
      <c r="E181" s="101">
        <v>241450</v>
      </c>
      <c r="F181" s="102">
        <v>241425</v>
      </c>
      <c r="G181" s="103">
        <v>25</v>
      </c>
    </row>
    <row r="182" spans="1:7" ht="16.5" customHeight="1">
      <c r="A182" s="91" t="s">
        <v>157</v>
      </c>
      <c r="B182" s="92">
        <v>200</v>
      </c>
      <c r="C182" s="124" t="s">
        <v>304</v>
      </c>
      <c r="D182" s="124"/>
      <c r="E182" s="101">
        <v>310000</v>
      </c>
      <c r="F182" s="102">
        <v>302202.09</v>
      </c>
      <c r="G182" s="103">
        <v>7797.91</v>
      </c>
    </row>
    <row r="183" spans="1:7" ht="24.75" customHeight="1">
      <c r="A183" s="91" t="s">
        <v>820</v>
      </c>
      <c r="B183" s="92">
        <v>200</v>
      </c>
      <c r="C183" s="124" t="s">
        <v>882</v>
      </c>
      <c r="D183" s="124"/>
      <c r="E183" s="101">
        <v>307000</v>
      </c>
      <c r="F183" s="102">
        <v>299202.09</v>
      </c>
      <c r="G183" s="103">
        <v>7797.91</v>
      </c>
    </row>
    <row r="184" spans="1:7" ht="26.25" customHeight="1">
      <c r="A184" s="91" t="s">
        <v>822</v>
      </c>
      <c r="B184" s="92">
        <v>200</v>
      </c>
      <c r="C184" s="124" t="s">
        <v>883</v>
      </c>
      <c r="D184" s="124"/>
      <c r="E184" s="101">
        <v>307000</v>
      </c>
      <c r="F184" s="102">
        <v>299202.09</v>
      </c>
      <c r="G184" s="103">
        <v>7797.91</v>
      </c>
    </row>
    <row r="185" spans="1:7" ht="26.25" customHeight="1">
      <c r="A185" s="91" t="s">
        <v>149</v>
      </c>
      <c r="B185" s="92">
        <v>200</v>
      </c>
      <c r="C185" s="124" t="s">
        <v>305</v>
      </c>
      <c r="D185" s="124"/>
      <c r="E185" s="101">
        <v>307000</v>
      </c>
      <c r="F185" s="102">
        <v>299202.09</v>
      </c>
      <c r="G185" s="103">
        <v>7797.91</v>
      </c>
    </row>
    <row r="186" spans="1:7" ht="15" customHeight="1">
      <c r="A186" s="91" t="s">
        <v>809</v>
      </c>
      <c r="B186" s="92">
        <v>200</v>
      </c>
      <c r="C186" s="124" t="s">
        <v>884</v>
      </c>
      <c r="D186" s="124"/>
      <c r="E186" s="101">
        <v>307000</v>
      </c>
      <c r="F186" s="102">
        <v>299202.09</v>
      </c>
      <c r="G186" s="103">
        <v>7797.91</v>
      </c>
    </row>
    <row r="187" spans="1:7" ht="18" customHeight="1">
      <c r="A187" s="91" t="s">
        <v>818</v>
      </c>
      <c r="B187" s="92">
        <v>200</v>
      </c>
      <c r="C187" s="124" t="s">
        <v>885</v>
      </c>
      <c r="D187" s="124"/>
      <c r="E187" s="101">
        <v>118562.62</v>
      </c>
      <c r="F187" s="102">
        <v>118562.62</v>
      </c>
      <c r="G187" s="103" t="s">
        <v>690</v>
      </c>
    </row>
    <row r="188" spans="1:7" ht="18" customHeight="1">
      <c r="A188" s="91" t="s">
        <v>643</v>
      </c>
      <c r="B188" s="92">
        <v>200</v>
      </c>
      <c r="C188" s="124" t="s">
        <v>803</v>
      </c>
      <c r="D188" s="124"/>
      <c r="E188" s="101">
        <v>23020.8</v>
      </c>
      <c r="F188" s="102">
        <v>23020.8</v>
      </c>
      <c r="G188" s="103" t="s">
        <v>690</v>
      </c>
    </row>
    <row r="189" spans="1:7" ht="18.75" customHeight="1">
      <c r="A189" s="91" t="s">
        <v>643</v>
      </c>
      <c r="B189" s="92">
        <v>200</v>
      </c>
      <c r="C189" s="124" t="s">
        <v>804</v>
      </c>
      <c r="D189" s="124"/>
      <c r="E189" s="101">
        <v>23020.8</v>
      </c>
      <c r="F189" s="102">
        <v>23020.8</v>
      </c>
      <c r="G189" s="103" t="s">
        <v>690</v>
      </c>
    </row>
    <row r="190" spans="1:7" ht="16.5" customHeight="1">
      <c r="A190" s="91" t="s">
        <v>646</v>
      </c>
      <c r="B190" s="92">
        <v>200</v>
      </c>
      <c r="C190" s="124" t="s">
        <v>724</v>
      </c>
      <c r="D190" s="124"/>
      <c r="E190" s="101">
        <v>13041.82</v>
      </c>
      <c r="F190" s="102">
        <v>13041.82</v>
      </c>
      <c r="G190" s="103" t="s">
        <v>690</v>
      </c>
    </row>
    <row r="191" spans="1:7" ht="19.5" customHeight="1">
      <c r="A191" s="91" t="s">
        <v>646</v>
      </c>
      <c r="B191" s="92">
        <v>200</v>
      </c>
      <c r="C191" s="124" t="s">
        <v>725</v>
      </c>
      <c r="D191" s="124"/>
      <c r="E191" s="101">
        <v>13041.82</v>
      </c>
      <c r="F191" s="102">
        <v>13041.82</v>
      </c>
      <c r="G191" s="103" t="s">
        <v>690</v>
      </c>
    </row>
    <row r="192" spans="1:7" ht="18" customHeight="1">
      <c r="A192" s="91" t="s">
        <v>637</v>
      </c>
      <c r="B192" s="92">
        <v>200</v>
      </c>
      <c r="C192" s="124" t="s">
        <v>548</v>
      </c>
      <c r="D192" s="124"/>
      <c r="E192" s="101">
        <v>82500</v>
      </c>
      <c r="F192" s="102">
        <v>82500</v>
      </c>
      <c r="G192" s="103" t="s">
        <v>690</v>
      </c>
    </row>
    <row r="193" spans="1:7" ht="15" customHeight="1">
      <c r="A193" s="91" t="s">
        <v>637</v>
      </c>
      <c r="B193" s="92">
        <v>200</v>
      </c>
      <c r="C193" s="124" t="s">
        <v>306</v>
      </c>
      <c r="D193" s="124"/>
      <c r="E193" s="101">
        <v>82500</v>
      </c>
      <c r="F193" s="102">
        <v>82500</v>
      </c>
      <c r="G193" s="103" t="s">
        <v>690</v>
      </c>
    </row>
    <row r="194" spans="1:7" ht="16.5" customHeight="1">
      <c r="A194" s="91" t="s">
        <v>641</v>
      </c>
      <c r="B194" s="92">
        <v>200</v>
      </c>
      <c r="C194" s="124" t="s">
        <v>549</v>
      </c>
      <c r="D194" s="124"/>
      <c r="E194" s="101">
        <v>188437.38</v>
      </c>
      <c r="F194" s="102">
        <v>180639.47</v>
      </c>
      <c r="G194" s="103">
        <v>7797.91</v>
      </c>
    </row>
    <row r="195" spans="1:7" ht="17.25" customHeight="1">
      <c r="A195" s="91" t="s">
        <v>641</v>
      </c>
      <c r="B195" s="92">
        <v>200</v>
      </c>
      <c r="C195" s="124" t="s">
        <v>307</v>
      </c>
      <c r="D195" s="124"/>
      <c r="E195" s="101">
        <v>188437.38</v>
      </c>
      <c r="F195" s="102">
        <v>180639.47</v>
      </c>
      <c r="G195" s="103">
        <v>7797.91</v>
      </c>
    </row>
    <row r="196" spans="1:7" ht="18.75" customHeight="1">
      <c r="A196" s="91" t="s">
        <v>872</v>
      </c>
      <c r="B196" s="92">
        <v>200</v>
      </c>
      <c r="C196" s="124" t="s">
        <v>886</v>
      </c>
      <c r="D196" s="124"/>
      <c r="E196" s="101">
        <v>3000</v>
      </c>
      <c r="F196" s="102">
        <v>3000</v>
      </c>
      <c r="G196" s="103" t="s">
        <v>690</v>
      </c>
    </row>
    <row r="197" spans="1:7" ht="18" customHeight="1">
      <c r="A197" s="91" t="s">
        <v>154</v>
      </c>
      <c r="B197" s="92">
        <v>200</v>
      </c>
      <c r="C197" s="124" t="s">
        <v>726</v>
      </c>
      <c r="D197" s="124"/>
      <c r="E197" s="101">
        <v>3000</v>
      </c>
      <c r="F197" s="102">
        <v>3000</v>
      </c>
      <c r="G197" s="103" t="s">
        <v>690</v>
      </c>
    </row>
    <row r="198" spans="1:7" ht="17.25" customHeight="1">
      <c r="A198" s="91" t="s">
        <v>809</v>
      </c>
      <c r="B198" s="92">
        <v>200</v>
      </c>
      <c r="C198" s="124" t="s">
        <v>887</v>
      </c>
      <c r="D198" s="124"/>
      <c r="E198" s="101">
        <v>3000</v>
      </c>
      <c r="F198" s="102">
        <v>3000</v>
      </c>
      <c r="G198" s="103" t="s">
        <v>690</v>
      </c>
    </row>
    <row r="199" spans="1:7" ht="17.25" customHeight="1">
      <c r="A199" s="91" t="s">
        <v>641</v>
      </c>
      <c r="B199" s="92">
        <v>200</v>
      </c>
      <c r="C199" s="124" t="s">
        <v>727</v>
      </c>
      <c r="D199" s="124"/>
      <c r="E199" s="101">
        <v>3000</v>
      </c>
      <c r="F199" s="102">
        <v>3000</v>
      </c>
      <c r="G199" s="103" t="s">
        <v>690</v>
      </c>
    </row>
    <row r="200" spans="1:7" ht="15" customHeight="1">
      <c r="A200" s="91" t="s">
        <v>641</v>
      </c>
      <c r="B200" s="92">
        <v>200</v>
      </c>
      <c r="C200" s="124" t="s">
        <v>728</v>
      </c>
      <c r="D200" s="124"/>
      <c r="E200" s="101">
        <v>3000</v>
      </c>
      <c r="F200" s="102">
        <v>3000</v>
      </c>
      <c r="G200" s="103" t="s">
        <v>690</v>
      </c>
    </row>
    <row r="201" spans="1:7" ht="22.5" customHeight="1">
      <c r="A201" s="91" t="s">
        <v>151</v>
      </c>
      <c r="B201" s="92">
        <v>200</v>
      </c>
      <c r="C201" s="124" t="s">
        <v>1247</v>
      </c>
      <c r="D201" s="124"/>
      <c r="E201" s="101">
        <v>547480</v>
      </c>
      <c r="F201" s="102">
        <v>547480</v>
      </c>
      <c r="G201" s="103" t="s">
        <v>690</v>
      </c>
    </row>
    <row r="202" spans="1:7" ht="24.75" customHeight="1">
      <c r="A202" s="91" t="s">
        <v>805</v>
      </c>
      <c r="B202" s="92">
        <v>200</v>
      </c>
      <c r="C202" s="124" t="s">
        <v>1248</v>
      </c>
      <c r="D202" s="124"/>
      <c r="E202" s="101">
        <v>510280</v>
      </c>
      <c r="F202" s="102">
        <v>510280</v>
      </c>
      <c r="G202" s="103" t="s">
        <v>690</v>
      </c>
    </row>
    <row r="203" spans="1:7" ht="25.5" customHeight="1">
      <c r="A203" s="91" t="s">
        <v>807</v>
      </c>
      <c r="B203" s="92">
        <v>200</v>
      </c>
      <c r="C203" s="124" t="s">
        <v>1249</v>
      </c>
      <c r="D203" s="124"/>
      <c r="E203" s="101">
        <v>510280</v>
      </c>
      <c r="F203" s="102">
        <v>510280</v>
      </c>
      <c r="G203" s="103" t="s">
        <v>690</v>
      </c>
    </row>
    <row r="204" spans="1:7" ht="23.25" customHeight="1">
      <c r="A204" s="91" t="s">
        <v>144</v>
      </c>
      <c r="B204" s="92">
        <v>200</v>
      </c>
      <c r="C204" s="124" t="s">
        <v>1250</v>
      </c>
      <c r="D204" s="124"/>
      <c r="E204" s="101">
        <v>510280</v>
      </c>
      <c r="F204" s="102">
        <v>510280</v>
      </c>
      <c r="G204" s="103" t="s">
        <v>690</v>
      </c>
    </row>
    <row r="205" spans="1:7" ht="16.5" customHeight="1">
      <c r="A205" s="91" t="s">
        <v>809</v>
      </c>
      <c r="B205" s="92">
        <v>200</v>
      </c>
      <c r="C205" s="124" t="s">
        <v>1251</v>
      </c>
      <c r="D205" s="124"/>
      <c r="E205" s="101">
        <v>510280</v>
      </c>
      <c r="F205" s="102">
        <v>510280</v>
      </c>
      <c r="G205" s="103" t="s">
        <v>690</v>
      </c>
    </row>
    <row r="206" spans="1:7" ht="22.5" customHeight="1">
      <c r="A206" s="91" t="s">
        <v>811</v>
      </c>
      <c r="B206" s="92">
        <v>200</v>
      </c>
      <c r="C206" s="124" t="s">
        <v>1252</v>
      </c>
      <c r="D206" s="124"/>
      <c r="E206" s="101">
        <v>510280</v>
      </c>
      <c r="F206" s="102">
        <v>510280</v>
      </c>
      <c r="G206" s="103" t="s">
        <v>690</v>
      </c>
    </row>
    <row r="207" spans="1:7" ht="17.25" customHeight="1">
      <c r="A207" s="91" t="s">
        <v>634</v>
      </c>
      <c r="B207" s="92">
        <v>200</v>
      </c>
      <c r="C207" s="124" t="s">
        <v>1253</v>
      </c>
      <c r="D207" s="124"/>
      <c r="E207" s="101">
        <v>394072.32</v>
      </c>
      <c r="F207" s="102">
        <v>394072.32</v>
      </c>
      <c r="G207" s="103" t="s">
        <v>690</v>
      </c>
    </row>
    <row r="208" spans="1:7" ht="17.25" customHeight="1">
      <c r="A208" s="91" t="s">
        <v>634</v>
      </c>
      <c r="B208" s="92">
        <v>200</v>
      </c>
      <c r="C208" s="124" t="s">
        <v>1254</v>
      </c>
      <c r="D208" s="124"/>
      <c r="E208" s="101">
        <v>394072.32</v>
      </c>
      <c r="F208" s="102">
        <v>394072.32</v>
      </c>
      <c r="G208" s="103" t="s">
        <v>690</v>
      </c>
    </row>
    <row r="209" spans="1:7" ht="17.25" customHeight="1">
      <c r="A209" s="91" t="s">
        <v>635</v>
      </c>
      <c r="B209" s="92">
        <v>200</v>
      </c>
      <c r="C209" s="124" t="s">
        <v>1255</v>
      </c>
      <c r="D209" s="124"/>
      <c r="E209" s="101">
        <v>116207.68</v>
      </c>
      <c r="F209" s="102">
        <v>116207.68</v>
      </c>
      <c r="G209" s="103" t="s">
        <v>690</v>
      </c>
    </row>
    <row r="210" spans="1:7" ht="15.75" customHeight="1">
      <c r="A210" s="91" t="s">
        <v>635</v>
      </c>
      <c r="B210" s="92">
        <v>200</v>
      </c>
      <c r="C210" s="124" t="s">
        <v>1256</v>
      </c>
      <c r="D210" s="124"/>
      <c r="E210" s="101">
        <v>116207.68</v>
      </c>
      <c r="F210" s="102">
        <v>116207.68</v>
      </c>
      <c r="G210" s="103" t="s">
        <v>690</v>
      </c>
    </row>
    <row r="211" spans="1:7" ht="25.5" customHeight="1">
      <c r="A211" s="91" t="s">
        <v>820</v>
      </c>
      <c r="B211" s="92">
        <v>200</v>
      </c>
      <c r="C211" s="124" t="s">
        <v>1257</v>
      </c>
      <c r="D211" s="124"/>
      <c r="E211" s="101">
        <v>37194.15</v>
      </c>
      <c r="F211" s="102">
        <v>37194.15</v>
      </c>
      <c r="G211" s="103" t="s">
        <v>690</v>
      </c>
    </row>
    <row r="212" spans="1:7" ht="26.25" customHeight="1">
      <c r="A212" s="91" t="s">
        <v>822</v>
      </c>
      <c r="B212" s="92">
        <v>200</v>
      </c>
      <c r="C212" s="124" t="s">
        <v>1258</v>
      </c>
      <c r="D212" s="124"/>
      <c r="E212" s="101">
        <v>37194.15</v>
      </c>
      <c r="F212" s="102">
        <v>37194.15</v>
      </c>
      <c r="G212" s="103" t="s">
        <v>690</v>
      </c>
    </row>
    <row r="213" spans="1:7" ht="27" customHeight="1">
      <c r="A213" s="91" t="s">
        <v>148</v>
      </c>
      <c r="B213" s="92">
        <v>200</v>
      </c>
      <c r="C213" s="124" t="s">
        <v>1259</v>
      </c>
      <c r="D213" s="124"/>
      <c r="E213" s="101">
        <v>19434</v>
      </c>
      <c r="F213" s="102">
        <v>19434</v>
      </c>
      <c r="G213" s="103" t="s">
        <v>690</v>
      </c>
    </row>
    <row r="214" spans="1:7" ht="18" customHeight="1">
      <c r="A214" s="91" t="s">
        <v>809</v>
      </c>
      <c r="B214" s="92">
        <v>200</v>
      </c>
      <c r="C214" s="124" t="s">
        <v>1260</v>
      </c>
      <c r="D214" s="124"/>
      <c r="E214" s="101">
        <v>3250</v>
      </c>
      <c r="F214" s="102">
        <v>3250</v>
      </c>
      <c r="G214" s="103" t="s">
        <v>690</v>
      </c>
    </row>
    <row r="215" spans="1:7" ht="15" customHeight="1">
      <c r="A215" s="91" t="s">
        <v>818</v>
      </c>
      <c r="B215" s="92">
        <v>200</v>
      </c>
      <c r="C215" s="124" t="s">
        <v>1261</v>
      </c>
      <c r="D215" s="124"/>
      <c r="E215" s="101">
        <v>3250</v>
      </c>
      <c r="F215" s="102">
        <v>3250</v>
      </c>
      <c r="G215" s="103" t="s">
        <v>690</v>
      </c>
    </row>
    <row r="216" spans="1:7" ht="15.75" customHeight="1">
      <c r="A216" s="91" t="s">
        <v>638</v>
      </c>
      <c r="B216" s="92">
        <v>200</v>
      </c>
      <c r="C216" s="124" t="s">
        <v>1322</v>
      </c>
      <c r="D216" s="124"/>
      <c r="E216" s="101">
        <v>3250</v>
      </c>
      <c r="F216" s="102">
        <v>3250</v>
      </c>
      <c r="G216" s="103" t="s">
        <v>690</v>
      </c>
    </row>
    <row r="217" spans="1:7" ht="14.25" customHeight="1">
      <c r="A217" s="91" t="s">
        <v>638</v>
      </c>
      <c r="B217" s="92">
        <v>200</v>
      </c>
      <c r="C217" s="124" t="s">
        <v>1323</v>
      </c>
      <c r="D217" s="124"/>
      <c r="E217" s="101">
        <v>3250</v>
      </c>
      <c r="F217" s="102">
        <v>3250</v>
      </c>
      <c r="G217" s="103" t="s">
        <v>690</v>
      </c>
    </row>
    <row r="218" spans="1:7" ht="18" customHeight="1">
      <c r="A218" s="91" t="s">
        <v>826</v>
      </c>
      <c r="B218" s="92">
        <v>200</v>
      </c>
      <c r="C218" s="124" t="s">
        <v>1262</v>
      </c>
      <c r="D218" s="124"/>
      <c r="E218" s="101">
        <v>16184</v>
      </c>
      <c r="F218" s="102">
        <v>16184</v>
      </c>
      <c r="G218" s="103" t="s">
        <v>690</v>
      </c>
    </row>
    <row r="219" spans="1:7" ht="17.25" customHeight="1">
      <c r="A219" s="91" t="s">
        <v>644</v>
      </c>
      <c r="B219" s="92">
        <v>200</v>
      </c>
      <c r="C219" s="124" t="s">
        <v>1385</v>
      </c>
      <c r="D219" s="124"/>
      <c r="E219" s="101">
        <v>4799</v>
      </c>
      <c r="F219" s="102">
        <v>4799</v>
      </c>
      <c r="G219" s="103" t="s">
        <v>690</v>
      </c>
    </row>
    <row r="220" spans="1:7" ht="16.5" customHeight="1">
      <c r="A220" s="91" t="s">
        <v>644</v>
      </c>
      <c r="B220" s="92">
        <v>200</v>
      </c>
      <c r="C220" s="124" t="s">
        <v>1386</v>
      </c>
      <c r="D220" s="124"/>
      <c r="E220" s="101">
        <v>4799</v>
      </c>
      <c r="F220" s="102">
        <v>4799</v>
      </c>
      <c r="G220" s="103" t="s">
        <v>690</v>
      </c>
    </row>
    <row r="221" spans="1:7" ht="15" customHeight="1">
      <c r="A221" s="91" t="s">
        <v>639</v>
      </c>
      <c r="B221" s="92">
        <v>200</v>
      </c>
      <c r="C221" s="124" t="s">
        <v>1263</v>
      </c>
      <c r="D221" s="124"/>
      <c r="E221" s="101">
        <v>11385</v>
      </c>
      <c r="F221" s="102">
        <v>11385</v>
      </c>
      <c r="G221" s="103" t="s">
        <v>690</v>
      </c>
    </row>
    <row r="222" spans="1:7" ht="15.75" customHeight="1">
      <c r="A222" s="91" t="s">
        <v>639</v>
      </c>
      <c r="B222" s="92">
        <v>200</v>
      </c>
      <c r="C222" s="124" t="s">
        <v>1264</v>
      </c>
      <c r="D222" s="124"/>
      <c r="E222" s="101">
        <v>11385</v>
      </c>
      <c r="F222" s="102">
        <v>11385</v>
      </c>
      <c r="G222" s="103" t="s">
        <v>690</v>
      </c>
    </row>
    <row r="223" spans="1:7" ht="23.25" customHeight="1">
      <c r="A223" s="91" t="s">
        <v>149</v>
      </c>
      <c r="B223" s="92">
        <v>200</v>
      </c>
      <c r="C223" s="124" t="s">
        <v>1265</v>
      </c>
      <c r="D223" s="124"/>
      <c r="E223" s="101">
        <v>17760.15</v>
      </c>
      <c r="F223" s="102">
        <v>17760.15</v>
      </c>
      <c r="G223" s="103" t="s">
        <v>690</v>
      </c>
    </row>
    <row r="224" spans="1:7" ht="18" customHeight="1">
      <c r="A224" s="91" t="s">
        <v>809</v>
      </c>
      <c r="B224" s="92">
        <v>200</v>
      </c>
      <c r="C224" s="124" t="s">
        <v>1266</v>
      </c>
      <c r="D224" s="124"/>
      <c r="E224" s="101">
        <v>4334.01</v>
      </c>
      <c r="F224" s="102">
        <v>4334.01</v>
      </c>
      <c r="G224" s="103" t="s">
        <v>690</v>
      </c>
    </row>
    <row r="225" spans="1:7" ht="17.25" customHeight="1">
      <c r="A225" s="91" t="s">
        <v>818</v>
      </c>
      <c r="B225" s="92">
        <v>200</v>
      </c>
      <c r="C225" s="124" t="s">
        <v>1267</v>
      </c>
      <c r="D225" s="124"/>
      <c r="E225" s="101">
        <v>4334.01</v>
      </c>
      <c r="F225" s="102">
        <v>4334.01</v>
      </c>
      <c r="G225" s="103" t="s">
        <v>690</v>
      </c>
    </row>
    <row r="226" spans="1:7" ht="18.75" customHeight="1">
      <c r="A226" s="91" t="s">
        <v>640</v>
      </c>
      <c r="B226" s="92">
        <v>200</v>
      </c>
      <c r="C226" s="124" t="s">
        <v>1268</v>
      </c>
      <c r="D226" s="124"/>
      <c r="E226" s="101">
        <v>4334.01</v>
      </c>
      <c r="F226" s="102">
        <v>4334.01</v>
      </c>
      <c r="G226" s="103" t="s">
        <v>690</v>
      </c>
    </row>
    <row r="227" spans="1:7" ht="15.75" customHeight="1">
      <c r="A227" s="91" t="s">
        <v>640</v>
      </c>
      <c r="B227" s="92">
        <v>200</v>
      </c>
      <c r="C227" s="124" t="s">
        <v>1269</v>
      </c>
      <c r="D227" s="124"/>
      <c r="E227" s="101">
        <v>4334.01</v>
      </c>
      <c r="F227" s="102">
        <v>4334.01</v>
      </c>
      <c r="G227" s="103" t="s">
        <v>690</v>
      </c>
    </row>
    <row r="228" spans="1:7" ht="19.5" customHeight="1">
      <c r="A228" s="91" t="s">
        <v>826</v>
      </c>
      <c r="B228" s="92">
        <v>200</v>
      </c>
      <c r="C228" s="124" t="s">
        <v>1270</v>
      </c>
      <c r="D228" s="124"/>
      <c r="E228" s="101">
        <v>13426.14</v>
      </c>
      <c r="F228" s="102">
        <v>13426.14</v>
      </c>
      <c r="G228" s="103" t="s">
        <v>690</v>
      </c>
    </row>
    <row r="229" spans="1:7" ht="17.25" customHeight="1">
      <c r="A229" s="91" t="s">
        <v>639</v>
      </c>
      <c r="B229" s="92">
        <v>200</v>
      </c>
      <c r="C229" s="124" t="s">
        <v>1271</v>
      </c>
      <c r="D229" s="124"/>
      <c r="E229" s="101">
        <v>13426.14</v>
      </c>
      <c r="F229" s="102">
        <v>13426.14</v>
      </c>
      <c r="G229" s="103" t="s">
        <v>690</v>
      </c>
    </row>
    <row r="230" spans="1:7" ht="15.75" customHeight="1">
      <c r="A230" s="91" t="s">
        <v>639</v>
      </c>
      <c r="B230" s="92">
        <v>200</v>
      </c>
      <c r="C230" s="124" t="s">
        <v>1272</v>
      </c>
      <c r="D230" s="124"/>
      <c r="E230" s="101">
        <v>13426.14</v>
      </c>
      <c r="F230" s="102">
        <v>13426.14</v>
      </c>
      <c r="G230" s="103" t="s">
        <v>690</v>
      </c>
    </row>
    <row r="231" spans="1:7" ht="15.75" customHeight="1">
      <c r="A231" s="91" t="s">
        <v>831</v>
      </c>
      <c r="B231" s="92">
        <v>200</v>
      </c>
      <c r="C231" s="124" t="s">
        <v>1273</v>
      </c>
      <c r="D231" s="124"/>
      <c r="E231" s="101">
        <v>5.85</v>
      </c>
      <c r="F231" s="102">
        <v>5.85</v>
      </c>
      <c r="G231" s="103" t="s">
        <v>690</v>
      </c>
    </row>
    <row r="232" spans="1:7" ht="18.75" customHeight="1">
      <c r="A232" s="91" t="s">
        <v>833</v>
      </c>
      <c r="B232" s="92">
        <v>200</v>
      </c>
      <c r="C232" s="124" t="s">
        <v>1274</v>
      </c>
      <c r="D232" s="124"/>
      <c r="E232" s="101">
        <v>5.85</v>
      </c>
      <c r="F232" s="102">
        <v>5.85</v>
      </c>
      <c r="G232" s="103" t="s">
        <v>690</v>
      </c>
    </row>
    <row r="233" spans="1:7" ht="16.5" customHeight="1">
      <c r="A233" s="91" t="s">
        <v>1216</v>
      </c>
      <c r="B233" s="92">
        <v>200</v>
      </c>
      <c r="C233" s="124" t="s">
        <v>1275</v>
      </c>
      <c r="D233" s="124"/>
      <c r="E233" s="101">
        <v>5.85</v>
      </c>
      <c r="F233" s="102">
        <v>5.85</v>
      </c>
      <c r="G233" s="103" t="s">
        <v>690</v>
      </c>
    </row>
    <row r="234" spans="1:7" ht="14.25" customHeight="1">
      <c r="A234" s="91" t="s">
        <v>809</v>
      </c>
      <c r="B234" s="92">
        <v>200</v>
      </c>
      <c r="C234" s="124" t="s">
        <v>1276</v>
      </c>
      <c r="D234" s="124"/>
      <c r="E234" s="101">
        <v>5.85</v>
      </c>
      <c r="F234" s="102">
        <v>5.85</v>
      </c>
      <c r="G234" s="103" t="s">
        <v>690</v>
      </c>
    </row>
    <row r="235" spans="1:7" ht="15.75" customHeight="1">
      <c r="A235" s="91" t="s">
        <v>641</v>
      </c>
      <c r="B235" s="92">
        <v>200</v>
      </c>
      <c r="C235" s="124" t="s">
        <v>1277</v>
      </c>
      <c r="D235" s="124"/>
      <c r="E235" s="101">
        <v>5.85</v>
      </c>
      <c r="F235" s="102">
        <v>5.85</v>
      </c>
      <c r="G235" s="103" t="s">
        <v>690</v>
      </c>
    </row>
    <row r="236" spans="1:7" ht="15" customHeight="1">
      <c r="A236" s="91" t="s">
        <v>641</v>
      </c>
      <c r="B236" s="92">
        <v>200</v>
      </c>
      <c r="C236" s="124" t="s">
        <v>1278</v>
      </c>
      <c r="D236" s="124"/>
      <c r="E236" s="101">
        <v>5.85</v>
      </c>
      <c r="F236" s="102">
        <v>5.85</v>
      </c>
      <c r="G236" s="103" t="s">
        <v>690</v>
      </c>
    </row>
    <row r="237" spans="1:7" ht="25.5" customHeight="1">
      <c r="A237" s="91" t="s">
        <v>159</v>
      </c>
      <c r="B237" s="92">
        <v>200</v>
      </c>
      <c r="C237" s="124" t="s">
        <v>308</v>
      </c>
      <c r="D237" s="124"/>
      <c r="E237" s="101">
        <v>2970950.05</v>
      </c>
      <c r="F237" s="102">
        <v>2856840.86</v>
      </c>
      <c r="G237" s="103">
        <v>114109.19</v>
      </c>
    </row>
    <row r="238" spans="1:7" ht="24" customHeight="1">
      <c r="A238" s="91" t="s">
        <v>820</v>
      </c>
      <c r="B238" s="92">
        <v>200</v>
      </c>
      <c r="C238" s="124" t="s">
        <v>888</v>
      </c>
      <c r="D238" s="124"/>
      <c r="E238" s="101">
        <v>970825.56</v>
      </c>
      <c r="F238" s="102">
        <v>944718.26</v>
      </c>
      <c r="G238" s="103">
        <v>26107.3</v>
      </c>
    </row>
    <row r="239" spans="1:7" ht="25.5" customHeight="1">
      <c r="A239" s="91" t="s">
        <v>822</v>
      </c>
      <c r="B239" s="92">
        <v>200</v>
      </c>
      <c r="C239" s="124" t="s">
        <v>889</v>
      </c>
      <c r="D239" s="124"/>
      <c r="E239" s="101">
        <v>970825.56</v>
      </c>
      <c r="F239" s="102">
        <v>944718.26</v>
      </c>
      <c r="G239" s="103">
        <v>26107.3</v>
      </c>
    </row>
    <row r="240" spans="1:7" ht="26.25" customHeight="1">
      <c r="A240" s="91" t="s">
        <v>149</v>
      </c>
      <c r="B240" s="92">
        <v>200</v>
      </c>
      <c r="C240" s="124" t="s">
        <v>309</v>
      </c>
      <c r="D240" s="124"/>
      <c r="E240" s="101">
        <v>970825.56</v>
      </c>
      <c r="F240" s="102">
        <v>944718.26</v>
      </c>
      <c r="G240" s="103">
        <v>26107.3</v>
      </c>
    </row>
    <row r="241" spans="1:7" ht="14.25" customHeight="1">
      <c r="A241" s="91" t="s">
        <v>809</v>
      </c>
      <c r="B241" s="92">
        <v>200</v>
      </c>
      <c r="C241" s="124" t="s">
        <v>890</v>
      </c>
      <c r="D241" s="124"/>
      <c r="E241" s="101">
        <v>970825.56</v>
      </c>
      <c r="F241" s="102">
        <v>944718.26</v>
      </c>
      <c r="G241" s="103">
        <v>26107.3</v>
      </c>
    </row>
    <row r="242" spans="1:7" ht="15.75" customHeight="1">
      <c r="A242" s="91" t="s">
        <v>818</v>
      </c>
      <c r="B242" s="92">
        <v>200</v>
      </c>
      <c r="C242" s="124" t="s">
        <v>891</v>
      </c>
      <c r="D242" s="124"/>
      <c r="E242" s="101">
        <v>970825.56</v>
      </c>
      <c r="F242" s="102">
        <v>944718.26</v>
      </c>
      <c r="G242" s="103">
        <v>26107.3</v>
      </c>
    </row>
    <row r="243" spans="1:7" ht="15.75" customHeight="1">
      <c r="A243" s="91" t="s">
        <v>645</v>
      </c>
      <c r="B243" s="92">
        <v>200</v>
      </c>
      <c r="C243" s="124" t="s">
        <v>550</v>
      </c>
      <c r="D243" s="124"/>
      <c r="E243" s="101">
        <v>752826.56</v>
      </c>
      <c r="F243" s="102">
        <v>752801.26</v>
      </c>
      <c r="G243" s="103">
        <v>25.3</v>
      </c>
    </row>
    <row r="244" spans="1:7" ht="15" customHeight="1">
      <c r="A244" s="91" t="s">
        <v>645</v>
      </c>
      <c r="B244" s="92">
        <v>200</v>
      </c>
      <c r="C244" s="124" t="s">
        <v>310</v>
      </c>
      <c r="D244" s="124"/>
      <c r="E244" s="101">
        <v>752826.56</v>
      </c>
      <c r="F244" s="102">
        <v>752801.26</v>
      </c>
      <c r="G244" s="103">
        <v>25.3</v>
      </c>
    </row>
    <row r="245" spans="1:7" ht="15.75" customHeight="1">
      <c r="A245" s="91" t="s">
        <v>637</v>
      </c>
      <c r="B245" s="92">
        <v>200</v>
      </c>
      <c r="C245" s="124" t="s">
        <v>551</v>
      </c>
      <c r="D245" s="124"/>
      <c r="E245" s="101">
        <v>217999</v>
      </c>
      <c r="F245" s="102">
        <v>191917</v>
      </c>
      <c r="G245" s="103">
        <v>26082</v>
      </c>
    </row>
    <row r="246" spans="1:7" ht="17.25" customHeight="1">
      <c r="A246" s="91" t="s">
        <v>637</v>
      </c>
      <c r="B246" s="92">
        <v>200</v>
      </c>
      <c r="C246" s="124" t="s">
        <v>311</v>
      </c>
      <c r="D246" s="124"/>
      <c r="E246" s="101">
        <v>217999</v>
      </c>
      <c r="F246" s="102">
        <v>191917</v>
      </c>
      <c r="G246" s="103">
        <v>26082</v>
      </c>
    </row>
    <row r="247" spans="1:7" ht="13.5" customHeight="1">
      <c r="A247" s="91" t="s">
        <v>831</v>
      </c>
      <c r="B247" s="92">
        <v>200</v>
      </c>
      <c r="C247" s="124" t="s">
        <v>892</v>
      </c>
      <c r="D247" s="124"/>
      <c r="E247" s="101">
        <v>2000124.49</v>
      </c>
      <c r="F247" s="102">
        <v>1912122.6</v>
      </c>
      <c r="G247" s="103">
        <v>88001.89</v>
      </c>
    </row>
    <row r="248" spans="1:7" ht="15.75" customHeight="1">
      <c r="A248" s="91" t="s">
        <v>893</v>
      </c>
      <c r="B248" s="92">
        <v>200</v>
      </c>
      <c r="C248" s="124" t="s">
        <v>894</v>
      </c>
      <c r="D248" s="124"/>
      <c r="E248" s="101">
        <v>1887375.1</v>
      </c>
      <c r="F248" s="102">
        <v>1887375.1</v>
      </c>
      <c r="G248" s="103" t="s">
        <v>690</v>
      </c>
    </row>
    <row r="249" spans="1:7" ht="63.75" customHeight="1">
      <c r="A249" s="91" t="s">
        <v>676</v>
      </c>
      <c r="B249" s="92">
        <v>200</v>
      </c>
      <c r="C249" s="124" t="s">
        <v>677</v>
      </c>
      <c r="D249" s="124"/>
      <c r="E249" s="101">
        <v>1887375.1</v>
      </c>
      <c r="F249" s="102">
        <v>1887375.1</v>
      </c>
      <c r="G249" s="103" t="s">
        <v>690</v>
      </c>
    </row>
    <row r="250" spans="1:7" ht="18" customHeight="1">
      <c r="A250" s="91" t="s">
        <v>809</v>
      </c>
      <c r="B250" s="92">
        <v>200</v>
      </c>
      <c r="C250" s="124" t="s">
        <v>895</v>
      </c>
      <c r="D250" s="124"/>
      <c r="E250" s="101">
        <v>1887375.1</v>
      </c>
      <c r="F250" s="102">
        <v>1887375.1</v>
      </c>
      <c r="G250" s="103" t="s">
        <v>690</v>
      </c>
    </row>
    <row r="251" spans="1:7" ht="17.25" customHeight="1">
      <c r="A251" s="91" t="s">
        <v>641</v>
      </c>
      <c r="B251" s="92">
        <v>200</v>
      </c>
      <c r="C251" s="124" t="s">
        <v>678</v>
      </c>
      <c r="D251" s="124"/>
      <c r="E251" s="101">
        <v>1887375.1</v>
      </c>
      <c r="F251" s="102">
        <v>1887375.1</v>
      </c>
      <c r="G251" s="103" t="s">
        <v>690</v>
      </c>
    </row>
    <row r="252" spans="1:7" ht="15.75" customHeight="1">
      <c r="A252" s="91" t="s">
        <v>641</v>
      </c>
      <c r="B252" s="92">
        <v>200</v>
      </c>
      <c r="C252" s="124" t="s">
        <v>679</v>
      </c>
      <c r="D252" s="124"/>
      <c r="E252" s="101">
        <v>1887375.1</v>
      </c>
      <c r="F252" s="102">
        <v>1887375.1</v>
      </c>
      <c r="G252" s="103" t="s">
        <v>690</v>
      </c>
    </row>
    <row r="253" spans="1:7" ht="18" customHeight="1">
      <c r="A253" s="91" t="s">
        <v>833</v>
      </c>
      <c r="B253" s="92">
        <v>200</v>
      </c>
      <c r="C253" s="124" t="s">
        <v>896</v>
      </c>
      <c r="D253" s="124"/>
      <c r="E253" s="101">
        <v>112749.39</v>
      </c>
      <c r="F253" s="102">
        <v>24747.5</v>
      </c>
      <c r="G253" s="103">
        <v>88001.89</v>
      </c>
    </row>
    <row r="254" spans="1:7" ht="15.75" customHeight="1">
      <c r="A254" s="91" t="s">
        <v>150</v>
      </c>
      <c r="B254" s="92">
        <v>200</v>
      </c>
      <c r="C254" s="124" t="s">
        <v>680</v>
      </c>
      <c r="D254" s="124"/>
      <c r="E254" s="101">
        <v>112749.39</v>
      </c>
      <c r="F254" s="102">
        <v>24747.5</v>
      </c>
      <c r="G254" s="103">
        <v>88001.89</v>
      </c>
    </row>
    <row r="255" spans="1:7" ht="17.25" customHeight="1">
      <c r="A255" s="91" t="s">
        <v>809</v>
      </c>
      <c r="B255" s="92">
        <v>200</v>
      </c>
      <c r="C255" s="124" t="s">
        <v>897</v>
      </c>
      <c r="D255" s="124"/>
      <c r="E255" s="101">
        <v>112749.39</v>
      </c>
      <c r="F255" s="102">
        <v>24747.5</v>
      </c>
      <c r="G255" s="103">
        <v>88001.89</v>
      </c>
    </row>
    <row r="256" spans="1:7" ht="12" customHeight="1">
      <c r="A256" s="91" t="s">
        <v>641</v>
      </c>
      <c r="B256" s="92">
        <v>200</v>
      </c>
      <c r="C256" s="124" t="s">
        <v>681</v>
      </c>
      <c r="D256" s="124"/>
      <c r="E256" s="101">
        <v>112749.39</v>
      </c>
      <c r="F256" s="102">
        <v>24747.5</v>
      </c>
      <c r="G256" s="103">
        <v>88001.89</v>
      </c>
    </row>
    <row r="257" spans="1:7" ht="17.25" customHeight="1">
      <c r="A257" s="91" t="s">
        <v>641</v>
      </c>
      <c r="B257" s="92">
        <v>200</v>
      </c>
      <c r="C257" s="124" t="s">
        <v>682</v>
      </c>
      <c r="D257" s="124"/>
      <c r="E257" s="101">
        <v>112749.39</v>
      </c>
      <c r="F257" s="102">
        <v>24747.5</v>
      </c>
      <c r="G257" s="103">
        <v>88001.89</v>
      </c>
    </row>
    <row r="258" spans="1:7" ht="77.25" customHeight="1">
      <c r="A258" s="91" t="s">
        <v>160</v>
      </c>
      <c r="B258" s="92">
        <v>200</v>
      </c>
      <c r="C258" s="124" t="s">
        <v>312</v>
      </c>
      <c r="D258" s="124"/>
      <c r="E258" s="101">
        <v>19000</v>
      </c>
      <c r="F258" s="102">
        <v>18961.8</v>
      </c>
      <c r="G258" s="103">
        <v>38.2</v>
      </c>
    </row>
    <row r="259" spans="1:7" ht="17.25" customHeight="1">
      <c r="A259" s="91" t="s">
        <v>831</v>
      </c>
      <c r="B259" s="92">
        <v>200</v>
      </c>
      <c r="C259" s="124" t="s">
        <v>898</v>
      </c>
      <c r="D259" s="124"/>
      <c r="E259" s="101">
        <v>19000</v>
      </c>
      <c r="F259" s="102">
        <v>18961.8</v>
      </c>
      <c r="G259" s="103">
        <v>38.2</v>
      </c>
    </row>
    <row r="260" spans="1:7" ht="18" customHeight="1">
      <c r="A260" s="91" t="s">
        <v>833</v>
      </c>
      <c r="B260" s="92">
        <v>200</v>
      </c>
      <c r="C260" s="124" t="s">
        <v>899</v>
      </c>
      <c r="D260" s="124"/>
      <c r="E260" s="101">
        <v>19000</v>
      </c>
      <c r="F260" s="102">
        <v>18961.8</v>
      </c>
      <c r="G260" s="103">
        <v>38.2</v>
      </c>
    </row>
    <row r="261" spans="1:7" ht="15.75" customHeight="1">
      <c r="A261" s="91" t="s">
        <v>150</v>
      </c>
      <c r="B261" s="92">
        <v>200</v>
      </c>
      <c r="C261" s="124" t="s">
        <v>313</v>
      </c>
      <c r="D261" s="124"/>
      <c r="E261" s="101">
        <v>19000</v>
      </c>
      <c r="F261" s="102">
        <v>18961.8</v>
      </c>
      <c r="G261" s="103">
        <v>38.2</v>
      </c>
    </row>
    <row r="262" spans="1:7" ht="15" customHeight="1">
      <c r="A262" s="91" t="s">
        <v>809</v>
      </c>
      <c r="B262" s="92">
        <v>200</v>
      </c>
      <c r="C262" s="124" t="s">
        <v>900</v>
      </c>
      <c r="D262" s="124"/>
      <c r="E262" s="101">
        <v>19000</v>
      </c>
      <c r="F262" s="102">
        <v>18961.8</v>
      </c>
      <c r="G262" s="103">
        <v>38.2</v>
      </c>
    </row>
    <row r="263" spans="1:7" ht="16.5" customHeight="1">
      <c r="A263" s="91" t="s">
        <v>641</v>
      </c>
      <c r="B263" s="92">
        <v>200</v>
      </c>
      <c r="C263" s="124" t="s">
        <v>552</v>
      </c>
      <c r="D263" s="124"/>
      <c r="E263" s="101">
        <v>19000</v>
      </c>
      <c r="F263" s="102">
        <v>18961.8</v>
      </c>
      <c r="G263" s="103">
        <v>38.2</v>
      </c>
    </row>
    <row r="264" spans="1:7" ht="15" customHeight="1">
      <c r="A264" s="91" t="s">
        <v>641</v>
      </c>
      <c r="B264" s="92">
        <v>200</v>
      </c>
      <c r="C264" s="124" t="s">
        <v>314</v>
      </c>
      <c r="D264" s="124"/>
      <c r="E264" s="101">
        <v>19000</v>
      </c>
      <c r="F264" s="102">
        <v>18961.8</v>
      </c>
      <c r="G264" s="103">
        <v>38.2</v>
      </c>
    </row>
    <row r="265" spans="1:7" ht="63.75" customHeight="1">
      <c r="A265" s="91" t="s">
        <v>161</v>
      </c>
      <c r="B265" s="92">
        <v>200</v>
      </c>
      <c r="C265" s="124" t="s">
        <v>315</v>
      </c>
      <c r="D265" s="124"/>
      <c r="E265" s="101">
        <v>2760242</v>
      </c>
      <c r="F265" s="102">
        <v>2118135</v>
      </c>
      <c r="G265" s="103">
        <v>642107</v>
      </c>
    </row>
    <row r="266" spans="1:7" ht="24" customHeight="1">
      <c r="A266" s="91" t="s">
        <v>820</v>
      </c>
      <c r="B266" s="92">
        <v>200</v>
      </c>
      <c r="C266" s="124" t="s">
        <v>901</v>
      </c>
      <c r="D266" s="124"/>
      <c r="E266" s="101">
        <v>2760242</v>
      </c>
      <c r="F266" s="102">
        <v>2118135</v>
      </c>
      <c r="G266" s="103">
        <v>642107</v>
      </c>
    </row>
    <row r="267" spans="1:7" ht="25.5" customHeight="1">
      <c r="A267" s="91" t="s">
        <v>822</v>
      </c>
      <c r="B267" s="92">
        <v>200</v>
      </c>
      <c r="C267" s="124" t="s">
        <v>902</v>
      </c>
      <c r="D267" s="124"/>
      <c r="E267" s="101">
        <v>2760242</v>
      </c>
      <c r="F267" s="102">
        <v>2118135</v>
      </c>
      <c r="G267" s="103">
        <v>642107</v>
      </c>
    </row>
    <row r="268" spans="1:7" ht="25.5" customHeight="1">
      <c r="A268" s="91" t="s">
        <v>149</v>
      </c>
      <c r="B268" s="92">
        <v>200</v>
      </c>
      <c r="C268" s="124" t="s">
        <v>316</v>
      </c>
      <c r="D268" s="124"/>
      <c r="E268" s="101">
        <v>2760242</v>
      </c>
      <c r="F268" s="102">
        <v>2118135</v>
      </c>
      <c r="G268" s="103">
        <v>642107</v>
      </c>
    </row>
    <row r="269" spans="1:7" ht="15.75" customHeight="1">
      <c r="A269" s="91" t="s">
        <v>809</v>
      </c>
      <c r="B269" s="92">
        <v>200</v>
      </c>
      <c r="C269" s="124" t="s">
        <v>903</v>
      </c>
      <c r="D269" s="124"/>
      <c r="E269" s="101">
        <v>2760242</v>
      </c>
      <c r="F269" s="102">
        <v>2118135</v>
      </c>
      <c r="G269" s="103">
        <v>642107</v>
      </c>
    </row>
    <row r="270" spans="1:7" ht="17.25" customHeight="1">
      <c r="A270" s="91" t="s">
        <v>818</v>
      </c>
      <c r="B270" s="92">
        <v>200</v>
      </c>
      <c r="C270" s="124" t="s">
        <v>904</v>
      </c>
      <c r="D270" s="124"/>
      <c r="E270" s="101">
        <v>2760242</v>
      </c>
      <c r="F270" s="102">
        <v>2118135</v>
      </c>
      <c r="G270" s="103">
        <v>642107</v>
      </c>
    </row>
    <row r="271" spans="1:7" ht="14.25" customHeight="1">
      <c r="A271" s="91" t="s">
        <v>637</v>
      </c>
      <c r="B271" s="92">
        <v>200</v>
      </c>
      <c r="C271" s="124" t="s">
        <v>553</v>
      </c>
      <c r="D271" s="124"/>
      <c r="E271" s="101">
        <v>2760242</v>
      </c>
      <c r="F271" s="102">
        <v>2118135</v>
      </c>
      <c r="G271" s="103">
        <v>642107</v>
      </c>
    </row>
    <row r="272" spans="1:7" ht="17.25" customHeight="1">
      <c r="A272" s="91" t="s">
        <v>637</v>
      </c>
      <c r="B272" s="92">
        <v>200</v>
      </c>
      <c r="C272" s="124" t="s">
        <v>317</v>
      </c>
      <c r="D272" s="124"/>
      <c r="E272" s="101">
        <v>2760242</v>
      </c>
      <c r="F272" s="102">
        <v>2118135</v>
      </c>
      <c r="G272" s="103">
        <v>642107</v>
      </c>
    </row>
    <row r="273" spans="1:7" ht="36.75" customHeight="1">
      <c r="A273" s="91" t="s">
        <v>162</v>
      </c>
      <c r="B273" s="92">
        <v>200</v>
      </c>
      <c r="C273" s="124" t="s">
        <v>318</v>
      </c>
      <c r="D273" s="124"/>
      <c r="E273" s="101">
        <v>47241</v>
      </c>
      <c r="F273" s="102">
        <v>35747</v>
      </c>
      <c r="G273" s="103">
        <v>11494</v>
      </c>
    </row>
    <row r="274" spans="1:7" ht="16.5" customHeight="1">
      <c r="A274" s="91" t="s">
        <v>872</v>
      </c>
      <c r="B274" s="92">
        <v>200</v>
      </c>
      <c r="C274" s="124" t="s">
        <v>905</v>
      </c>
      <c r="D274" s="124"/>
      <c r="E274" s="101">
        <v>47241</v>
      </c>
      <c r="F274" s="102">
        <v>35747</v>
      </c>
      <c r="G274" s="103">
        <v>11494</v>
      </c>
    </row>
    <row r="275" spans="1:7" ht="15.75" customHeight="1">
      <c r="A275" s="91" t="s">
        <v>154</v>
      </c>
      <c r="B275" s="92">
        <v>200</v>
      </c>
      <c r="C275" s="124" t="s">
        <v>319</v>
      </c>
      <c r="D275" s="124"/>
      <c r="E275" s="101">
        <v>47241</v>
      </c>
      <c r="F275" s="102">
        <v>35747</v>
      </c>
      <c r="G275" s="103">
        <v>11494</v>
      </c>
    </row>
    <row r="276" spans="1:7" ht="15.75" customHeight="1">
      <c r="A276" s="91" t="s">
        <v>809</v>
      </c>
      <c r="B276" s="92">
        <v>200</v>
      </c>
      <c r="C276" s="124" t="s">
        <v>906</v>
      </c>
      <c r="D276" s="124"/>
      <c r="E276" s="101">
        <v>47241</v>
      </c>
      <c r="F276" s="102">
        <v>35747</v>
      </c>
      <c r="G276" s="103">
        <v>11494</v>
      </c>
    </row>
    <row r="277" spans="1:7" ht="15" customHeight="1">
      <c r="A277" s="91" t="s">
        <v>641</v>
      </c>
      <c r="B277" s="92">
        <v>200</v>
      </c>
      <c r="C277" s="124" t="s">
        <v>554</v>
      </c>
      <c r="D277" s="124"/>
      <c r="E277" s="101">
        <v>47241</v>
      </c>
      <c r="F277" s="102">
        <v>35747</v>
      </c>
      <c r="G277" s="103">
        <v>11494</v>
      </c>
    </row>
    <row r="278" spans="1:7" ht="15.75" customHeight="1">
      <c r="A278" s="91" t="s">
        <v>641</v>
      </c>
      <c r="B278" s="92">
        <v>200</v>
      </c>
      <c r="C278" s="124" t="s">
        <v>320</v>
      </c>
      <c r="D278" s="124"/>
      <c r="E278" s="101">
        <v>47241</v>
      </c>
      <c r="F278" s="102">
        <v>35747</v>
      </c>
      <c r="G278" s="103">
        <v>11494</v>
      </c>
    </row>
    <row r="279" spans="1:7" ht="38.25" customHeight="1">
      <c r="A279" s="91" t="s">
        <v>163</v>
      </c>
      <c r="B279" s="92">
        <v>200</v>
      </c>
      <c r="C279" s="124" t="s">
        <v>321</v>
      </c>
      <c r="D279" s="124"/>
      <c r="E279" s="101">
        <v>214038</v>
      </c>
      <c r="F279" s="102">
        <v>214036.4</v>
      </c>
      <c r="G279" s="103">
        <v>1.6</v>
      </c>
    </row>
    <row r="280" spans="1:7" ht="27" customHeight="1">
      <c r="A280" s="91" t="s">
        <v>820</v>
      </c>
      <c r="B280" s="92">
        <v>200</v>
      </c>
      <c r="C280" s="124" t="s">
        <v>907</v>
      </c>
      <c r="D280" s="124"/>
      <c r="E280" s="101">
        <v>214038</v>
      </c>
      <c r="F280" s="102">
        <v>214036.4</v>
      </c>
      <c r="G280" s="103">
        <v>1.6</v>
      </c>
    </row>
    <row r="281" spans="1:7" ht="24.75" customHeight="1">
      <c r="A281" s="91" t="s">
        <v>822</v>
      </c>
      <c r="B281" s="92">
        <v>200</v>
      </c>
      <c r="C281" s="124" t="s">
        <v>908</v>
      </c>
      <c r="D281" s="124"/>
      <c r="E281" s="101">
        <v>214038</v>
      </c>
      <c r="F281" s="102">
        <v>214036.4</v>
      </c>
      <c r="G281" s="103">
        <v>1.6</v>
      </c>
    </row>
    <row r="282" spans="1:7" ht="25.5" customHeight="1">
      <c r="A282" s="91" t="s">
        <v>149</v>
      </c>
      <c r="B282" s="92">
        <v>200</v>
      </c>
      <c r="C282" s="124" t="s">
        <v>322</v>
      </c>
      <c r="D282" s="124"/>
      <c r="E282" s="101">
        <v>214038</v>
      </c>
      <c r="F282" s="102">
        <v>214036.4</v>
      </c>
      <c r="G282" s="103">
        <v>1.6</v>
      </c>
    </row>
    <row r="283" spans="1:7" ht="17.25" customHeight="1">
      <c r="A283" s="91" t="s">
        <v>809</v>
      </c>
      <c r="B283" s="92">
        <v>200</v>
      </c>
      <c r="C283" s="124" t="s">
        <v>909</v>
      </c>
      <c r="D283" s="124"/>
      <c r="E283" s="101">
        <v>214038</v>
      </c>
      <c r="F283" s="102">
        <v>214036.4</v>
      </c>
      <c r="G283" s="103">
        <v>1.6</v>
      </c>
    </row>
    <row r="284" spans="1:7" ht="15.75" customHeight="1">
      <c r="A284" s="91" t="s">
        <v>818</v>
      </c>
      <c r="B284" s="92">
        <v>200</v>
      </c>
      <c r="C284" s="124" t="s">
        <v>910</v>
      </c>
      <c r="D284" s="124"/>
      <c r="E284" s="101">
        <v>214038</v>
      </c>
      <c r="F284" s="102">
        <v>214036.4</v>
      </c>
      <c r="G284" s="103">
        <v>1.6</v>
      </c>
    </row>
    <row r="285" spans="1:7" ht="15.75" customHeight="1">
      <c r="A285" s="91" t="s">
        <v>637</v>
      </c>
      <c r="B285" s="92">
        <v>200</v>
      </c>
      <c r="C285" s="124" t="s">
        <v>555</v>
      </c>
      <c r="D285" s="124"/>
      <c r="E285" s="101">
        <v>214038</v>
      </c>
      <c r="F285" s="102">
        <v>214036.4</v>
      </c>
      <c r="G285" s="103">
        <v>1.6</v>
      </c>
    </row>
    <row r="286" spans="1:7" ht="18.75" customHeight="1">
      <c r="A286" s="91" t="s">
        <v>637</v>
      </c>
      <c r="B286" s="92">
        <v>200</v>
      </c>
      <c r="C286" s="124" t="s">
        <v>323</v>
      </c>
      <c r="D286" s="124"/>
      <c r="E286" s="101">
        <v>214038</v>
      </c>
      <c r="F286" s="102">
        <v>214036.4</v>
      </c>
      <c r="G286" s="103">
        <v>1.6</v>
      </c>
    </row>
    <row r="287" spans="1:7" ht="63.75" customHeight="1">
      <c r="A287" s="91" t="s">
        <v>164</v>
      </c>
      <c r="B287" s="92">
        <v>200</v>
      </c>
      <c r="C287" s="124" t="s">
        <v>324</v>
      </c>
      <c r="D287" s="124"/>
      <c r="E287" s="101">
        <v>7892170.15</v>
      </c>
      <c r="F287" s="102">
        <v>7745986.01</v>
      </c>
      <c r="G287" s="103">
        <v>146184.14</v>
      </c>
    </row>
    <row r="288" spans="1:7" ht="25.5" customHeight="1">
      <c r="A288" s="91" t="s">
        <v>805</v>
      </c>
      <c r="B288" s="92">
        <v>200</v>
      </c>
      <c r="C288" s="124" t="s">
        <v>911</v>
      </c>
      <c r="D288" s="124"/>
      <c r="E288" s="101">
        <v>5511054.15</v>
      </c>
      <c r="F288" s="102">
        <v>5499852.71</v>
      </c>
      <c r="G288" s="103">
        <v>11201.44</v>
      </c>
    </row>
    <row r="289" spans="1:7" ht="16.5" customHeight="1">
      <c r="A289" s="91" t="s">
        <v>912</v>
      </c>
      <c r="B289" s="92">
        <v>200</v>
      </c>
      <c r="C289" s="124" t="s">
        <v>913</v>
      </c>
      <c r="D289" s="124"/>
      <c r="E289" s="101">
        <v>5511054.15</v>
      </c>
      <c r="F289" s="102">
        <v>5499852.71</v>
      </c>
      <c r="G289" s="103">
        <v>11201.44</v>
      </c>
    </row>
    <row r="290" spans="1:7" ht="24.75" customHeight="1">
      <c r="A290" s="91" t="s">
        <v>165</v>
      </c>
      <c r="B290" s="92">
        <v>200</v>
      </c>
      <c r="C290" s="124" t="s">
        <v>325</v>
      </c>
      <c r="D290" s="124"/>
      <c r="E290" s="101">
        <v>5488054.15</v>
      </c>
      <c r="F290" s="102">
        <v>5488046.49</v>
      </c>
      <c r="G290" s="103">
        <v>7.66</v>
      </c>
    </row>
    <row r="291" spans="1:7" ht="16.5" customHeight="1">
      <c r="A291" s="91" t="s">
        <v>809</v>
      </c>
      <c r="B291" s="92">
        <v>200</v>
      </c>
      <c r="C291" s="124" t="s">
        <v>914</v>
      </c>
      <c r="D291" s="124"/>
      <c r="E291" s="101">
        <v>5488054.15</v>
      </c>
      <c r="F291" s="102">
        <v>5488046.49</v>
      </c>
      <c r="G291" s="103">
        <v>7.66</v>
      </c>
    </row>
    <row r="292" spans="1:7" ht="24" customHeight="1">
      <c r="A292" s="91" t="s">
        <v>811</v>
      </c>
      <c r="B292" s="92">
        <v>200</v>
      </c>
      <c r="C292" s="124" t="s">
        <v>915</v>
      </c>
      <c r="D292" s="124"/>
      <c r="E292" s="101">
        <v>5488054.15</v>
      </c>
      <c r="F292" s="102">
        <v>5488046.49</v>
      </c>
      <c r="G292" s="103">
        <v>7.66</v>
      </c>
    </row>
    <row r="293" spans="1:7" ht="16.5" customHeight="1">
      <c r="A293" s="91" t="s">
        <v>634</v>
      </c>
      <c r="B293" s="92">
        <v>200</v>
      </c>
      <c r="C293" s="124" t="s">
        <v>556</v>
      </c>
      <c r="D293" s="124"/>
      <c r="E293" s="101">
        <v>4224027.23</v>
      </c>
      <c r="F293" s="102">
        <v>4224027.23</v>
      </c>
      <c r="G293" s="103" t="s">
        <v>690</v>
      </c>
    </row>
    <row r="294" spans="1:7" ht="17.25" customHeight="1">
      <c r="A294" s="91" t="s">
        <v>634</v>
      </c>
      <c r="B294" s="92">
        <v>200</v>
      </c>
      <c r="C294" s="124" t="s">
        <v>326</v>
      </c>
      <c r="D294" s="124"/>
      <c r="E294" s="101">
        <v>4224027.23</v>
      </c>
      <c r="F294" s="102">
        <v>4224027.23</v>
      </c>
      <c r="G294" s="103" t="s">
        <v>690</v>
      </c>
    </row>
    <row r="295" spans="1:7" ht="16.5" customHeight="1">
      <c r="A295" s="91" t="s">
        <v>635</v>
      </c>
      <c r="B295" s="92">
        <v>200</v>
      </c>
      <c r="C295" s="124" t="s">
        <v>557</v>
      </c>
      <c r="D295" s="124"/>
      <c r="E295" s="101">
        <v>1264026.92</v>
      </c>
      <c r="F295" s="102">
        <v>1264019.26</v>
      </c>
      <c r="G295" s="103">
        <v>7.66</v>
      </c>
    </row>
    <row r="296" spans="1:7" ht="15.75" customHeight="1">
      <c r="A296" s="91" t="s">
        <v>635</v>
      </c>
      <c r="B296" s="92">
        <v>200</v>
      </c>
      <c r="C296" s="124" t="s">
        <v>327</v>
      </c>
      <c r="D296" s="124"/>
      <c r="E296" s="101">
        <v>1264026.92</v>
      </c>
      <c r="F296" s="102">
        <v>1264019.26</v>
      </c>
      <c r="G296" s="103">
        <v>7.66</v>
      </c>
    </row>
    <row r="297" spans="1:7" ht="26.25" customHeight="1">
      <c r="A297" s="91" t="s">
        <v>166</v>
      </c>
      <c r="B297" s="92">
        <v>200</v>
      </c>
      <c r="C297" s="124" t="s">
        <v>328</v>
      </c>
      <c r="D297" s="124"/>
      <c r="E297" s="101">
        <v>23000</v>
      </c>
      <c r="F297" s="102">
        <v>11806.22</v>
      </c>
      <c r="G297" s="103">
        <v>11193.78</v>
      </c>
    </row>
    <row r="298" spans="1:7" ht="16.5" customHeight="1">
      <c r="A298" s="91" t="s">
        <v>809</v>
      </c>
      <c r="B298" s="92">
        <v>200</v>
      </c>
      <c r="C298" s="124" t="s">
        <v>916</v>
      </c>
      <c r="D298" s="124"/>
      <c r="E298" s="101">
        <v>23000</v>
      </c>
      <c r="F298" s="102">
        <v>11806.22</v>
      </c>
      <c r="G298" s="103">
        <v>11193.78</v>
      </c>
    </row>
    <row r="299" spans="1:7" ht="24" customHeight="1">
      <c r="A299" s="91" t="s">
        <v>811</v>
      </c>
      <c r="B299" s="92">
        <v>200</v>
      </c>
      <c r="C299" s="124" t="s">
        <v>917</v>
      </c>
      <c r="D299" s="124"/>
      <c r="E299" s="101">
        <v>4086.22</v>
      </c>
      <c r="F299" s="102">
        <v>4086.22</v>
      </c>
      <c r="G299" s="103" t="s">
        <v>690</v>
      </c>
    </row>
    <row r="300" spans="1:7" ht="17.25" customHeight="1">
      <c r="A300" s="91" t="s">
        <v>636</v>
      </c>
      <c r="B300" s="92">
        <v>200</v>
      </c>
      <c r="C300" s="124" t="s">
        <v>686</v>
      </c>
      <c r="D300" s="124"/>
      <c r="E300" s="101">
        <v>4086.22</v>
      </c>
      <c r="F300" s="102">
        <v>4086.22</v>
      </c>
      <c r="G300" s="103" t="s">
        <v>690</v>
      </c>
    </row>
    <row r="301" spans="1:7" ht="18.75" customHeight="1">
      <c r="A301" s="91" t="s">
        <v>636</v>
      </c>
      <c r="B301" s="92">
        <v>200</v>
      </c>
      <c r="C301" s="124" t="s">
        <v>687</v>
      </c>
      <c r="D301" s="124"/>
      <c r="E301" s="101">
        <v>4086.22</v>
      </c>
      <c r="F301" s="102">
        <v>4086.22</v>
      </c>
      <c r="G301" s="103" t="s">
        <v>690</v>
      </c>
    </row>
    <row r="302" spans="1:7" ht="17.25" customHeight="1">
      <c r="A302" s="91" t="s">
        <v>818</v>
      </c>
      <c r="B302" s="92">
        <v>200</v>
      </c>
      <c r="C302" s="124" t="s">
        <v>918</v>
      </c>
      <c r="D302" s="124"/>
      <c r="E302" s="101">
        <v>18913.78</v>
      </c>
      <c r="F302" s="102">
        <v>7720</v>
      </c>
      <c r="G302" s="103">
        <v>11193.78</v>
      </c>
    </row>
    <row r="303" spans="1:7" ht="15" customHeight="1">
      <c r="A303" s="91" t="s">
        <v>643</v>
      </c>
      <c r="B303" s="92">
        <v>200</v>
      </c>
      <c r="C303" s="124" t="s">
        <v>558</v>
      </c>
      <c r="D303" s="124"/>
      <c r="E303" s="101">
        <v>18913.78</v>
      </c>
      <c r="F303" s="102">
        <v>7720</v>
      </c>
      <c r="G303" s="103">
        <v>11193.78</v>
      </c>
    </row>
    <row r="304" spans="1:7" ht="18" customHeight="1">
      <c r="A304" s="91" t="s">
        <v>643</v>
      </c>
      <c r="B304" s="92">
        <v>200</v>
      </c>
      <c r="C304" s="124" t="s">
        <v>329</v>
      </c>
      <c r="D304" s="124"/>
      <c r="E304" s="101">
        <v>18913.78</v>
      </c>
      <c r="F304" s="102">
        <v>7720</v>
      </c>
      <c r="G304" s="103">
        <v>11193.78</v>
      </c>
    </row>
    <row r="305" spans="1:7" ht="25.5" customHeight="1">
      <c r="A305" s="91" t="s">
        <v>820</v>
      </c>
      <c r="B305" s="92">
        <v>200</v>
      </c>
      <c r="C305" s="124" t="s">
        <v>919</v>
      </c>
      <c r="D305" s="124"/>
      <c r="E305" s="101">
        <v>2374526</v>
      </c>
      <c r="F305" s="102">
        <v>2241833.3</v>
      </c>
      <c r="G305" s="103">
        <v>132692.7</v>
      </c>
    </row>
    <row r="306" spans="1:7" ht="25.5" customHeight="1">
      <c r="A306" s="91" t="s">
        <v>822</v>
      </c>
      <c r="B306" s="92">
        <v>200</v>
      </c>
      <c r="C306" s="124" t="s">
        <v>920</v>
      </c>
      <c r="D306" s="124"/>
      <c r="E306" s="101">
        <v>2374526</v>
      </c>
      <c r="F306" s="102">
        <v>2241833.3</v>
      </c>
      <c r="G306" s="103">
        <v>132692.7</v>
      </c>
    </row>
    <row r="307" spans="1:7" ht="24" customHeight="1">
      <c r="A307" s="91" t="s">
        <v>148</v>
      </c>
      <c r="B307" s="92">
        <v>200</v>
      </c>
      <c r="C307" s="124" t="s">
        <v>330</v>
      </c>
      <c r="D307" s="124"/>
      <c r="E307" s="101">
        <v>1042556</v>
      </c>
      <c r="F307" s="102">
        <v>927859.85</v>
      </c>
      <c r="G307" s="103">
        <v>114696.15</v>
      </c>
    </row>
    <row r="308" spans="1:7" ht="15.75" customHeight="1">
      <c r="A308" s="91" t="s">
        <v>809</v>
      </c>
      <c r="B308" s="92">
        <v>200</v>
      </c>
      <c r="C308" s="124" t="s">
        <v>921</v>
      </c>
      <c r="D308" s="124"/>
      <c r="E308" s="101">
        <v>1022556</v>
      </c>
      <c r="F308" s="102">
        <v>920819.85</v>
      </c>
      <c r="G308" s="103">
        <v>101736.15</v>
      </c>
    </row>
    <row r="309" spans="1:7" ht="17.25" customHeight="1">
      <c r="A309" s="91" t="s">
        <v>818</v>
      </c>
      <c r="B309" s="92">
        <v>200</v>
      </c>
      <c r="C309" s="124" t="s">
        <v>922</v>
      </c>
      <c r="D309" s="124"/>
      <c r="E309" s="101">
        <v>1022556</v>
      </c>
      <c r="F309" s="102">
        <v>920819.85</v>
      </c>
      <c r="G309" s="103">
        <v>101736.15</v>
      </c>
    </row>
    <row r="310" spans="1:7" ht="16.5" customHeight="1">
      <c r="A310" s="91" t="s">
        <v>640</v>
      </c>
      <c r="B310" s="92">
        <v>200</v>
      </c>
      <c r="C310" s="124" t="s">
        <v>559</v>
      </c>
      <c r="D310" s="124"/>
      <c r="E310" s="101">
        <v>172200</v>
      </c>
      <c r="F310" s="102">
        <v>171586.07</v>
      </c>
      <c r="G310" s="103">
        <v>613.93</v>
      </c>
    </row>
    <row r="311" spans="1:7" ht="17.25" customHeight="1">
      <c r="A311" s="91" t="s">
        <v>640</v>
      </c>
      <c r="B311" s="92">
        <v>200</v>
      </c>
      <c r="C311" s="124" t="s">
        <v>331</v>
      </c>
      <c r="D311" s="124"/>
      <c r="E311" s="101">
        <v>172200</v>
      </c>
      <c r="F311" s="102">
        <v>171586.07</v>
      </c>
      <c r="G311" s="103">
        <v>613.93</v>
      </c>
    </row>
    <row r="312" spans="1:7" ht="16.5" customHeight="1">
      <c r="A312" s="91" t="s">
        <v>638</v>
      </c>
      <c r="B312" s="92">
        <v>200</v>
      </c>
      <c r="C312" s="124" t="s">
        <v>560</v>
      </c>
      <c r="D312" s="124"/>
      <c r="E312" s="101">
        <v>298906</v>
      </c>
      <c r="F312" s="102">
        <v>210712.58</v>
      </c>
      <c r="G312" s="103">
        <v>88193.42</v>
      </c>
    </row>
    <row r="313" spans="1:7" ht="17.25" customHeight="1">
      <c r="A313" s="91" t="s">
        <v>638</v>
      </c>
      <c r="B313" s="92">
        <v>200</v>
      </c>
      <c r="C313" s="124" t="s">
        <v>332</v>
      </c>
      <c r="D313" s="124"/>
      <c r="E313" s="101">
        <v>298906</v>
      </c>
      <c r="F313" s="102">
        <v>210712.58</v>
      </c>
      <c r="G313" s="103">
        <v>88193.42</v>
      </c>
    </row>
    <row r="314" spans="1:7" ht="19.5" customHeight="1">
      <c r="A314" s="91" t="s">
        <v>637</v>
      </c>
      <c r="B314" s="92">
        <v>200</v>
      </c>
      <c r="C314" s="124" t="s">
        <v>561</v>
      </c>
      <c r="D314" s="124"/>
      <c r="E314" s="101">
        <v>551450</v>
      </c>
      <c r="F314" s="102">
        <v>538521.2</v>
      </c>
      <c r="G314" s="103">
        <v>12928.8</v>
      </c>
    </row>
    <row r="315" spans="1:7" ht="16.5" customHeight="1">
      <c r="A315" s="91" t="s">
        <v>637</v>
      </c>
      <c r="B315" s="92">
        <v>200</v>
      </c>
      <c r="C315" s="124" t="s">
        <v>333</v>
      </c>
      <c r="D315" s="124"/>
      <c r="E315" s="101">
        <v>551450</v>
      </c>
      <c r="F315" s="102">
        <v>538521.2</v>
      </c>
      <c r="G315" s="103">
        <v>12928.8</v>
      </c>
    </row>
    <row r="316" spans="1:7" ht="15" customHeight="1">
      <c r="A316" s="91" t="s">
        <v>826</v>
      </c>
      <c r="B316" s="92">
        <v>200</v>
      </c>
      <c r="C316" s="124" t="s">
        <v>923</v>
      </c>
      <c r="D316" s="124"/>
      <c r="E316" s="101">
        <v>20000</v>
      </c>
      <c r="F316" s="102">
        <v>7040</v>
      </c>
      <c r="G316" s="103">
        <v>12960</v>
      </c>
    </row>
    <row r="317" spans="1:7" ht="17.25" customHeight="1">
      <c r="A317" s="91" t="s">
        <v>644</v>
      </c>
      <c r="B317" s="92">
        <v>200</v>
      </c>
      <c r="C317" s="124" t="s">
        <v>562</v>
      </c>
      <c r="D317" s="124"/>
      <c r="E317" s="101">
        <v>5000</v>
      </c>
      <c r="F317" s="102">
        <v>3780</v>
      </c>
      <c r="G317" s="103">
        <v>1220</v>
      </c>
    </row>
    <row r="318" spans="1:7" ht="14.25" customHeight="1">
      <c r="A318" s="91" t="s">
        <v>644</v>
      </c>
      <c r="B318" s="92">
        <v>200</v>
      </c>
      <c r="C318" s="124" t="s">
        <v>334</v>
      </c>
      <c r="D318" s="124"/>
      <c r="E318" s="101">
        <v>5000</v>
      </c>
      <c r="F318" s="102">
        <v>3780</v>
      </c>
      <c r="G318" s="103">
        <v>1220</v>
      </c>
    </row>
    <row r="319" spans="1:7" ht="18" customHeight="1">
      <c r="A319" s="91" t="s">
        <v>639</v>
      </c>
      <c r="B319" s="92">
        <v>200</v>
      </c>
      <c r="C319" s="124" t="s">
        <v>563</v>
      </c>
      <c r="D319" s="124"/>
      <c r="E319" s="101">
        <v>15000</v>
      </c>
      <c r="F319" s="102">
        <v>3260</v>
      </c>
      <c r="G319" s="103">
        <v>11740</v>
      </c>
    </row>
    <row r="320" spans="1:7" ht="19.5" customHeight="1">
      <c r="A320" s="91" t="s">
        <v>639</v>
      </c>
      <c r="B320" s="92">
        <v>200</v>
      </c>
      <c r="C320" s="124" t="s">
        <v>335</v>
      </c>
      <c r="D320" s="124"/>
      <c r="E320" s="101">
        <v>15000</v>
      </c>
      <c r="F320" s="102">
        <v>3260</v>
      </c>
      <c r="G320" s="103">
        <v>11740</v>
      </c>
    </row>
    <row r="321" spans="1:7" ht="24" customHeight="1">
      <c r="A321" s="91" t="s">
        <v>149</v>
      </c>
      <c r="B321" s="92">
        <v>200</v>
      </c>
      <c r="C321" s="124" t="s">
        <v>336</v>
      </c>
      <c r="D321" s="124"/>
      <c r="E321" s="101">
        <v>1331970</v>
      </c>
      <c r="F321" s="102">
        <v>1313973.45</v>
      </c>
      <c r="G321" s="103">
        <v>17996.55</v>
      </c>
    </row>
    <row r="322" spans="1:7" ht="16.5" customHeight="1">
      <c r="A322" s="91" t="s">
        <v>809</v>
      </c>
      <c r="B322" s="92">
        <v>200</v>
      </c>
      <c r="C322" s="124" t="s">
        <v>924</v>
      </c>
      <c r="D322" s="124"/>
      <c r="E322" s="101">
        <v>956938.47</v>
      </c>
      <c r="F322" s="102">
        <v>951548.47</v>
      </c>
      <c r="G322" s="103">
        <v>5390</v>
      </c>
    </row>
    <row r="323" spans="1:7" ht="17.25" customHeight="1">
      <c r="A323" s="91" t="s">
        <v>818</v>
      </c>
      <c r="B323" s="92">
        <v>200</v>
      </c>
      <c r="C323" s="124" t="s">
        <v>925</v>
      </c>
      <c r="D323" s="124"/>
      <c r="E323" s="101">
        <v>956938.47</v>
      </c>
      <c r="F323" s="102">
        <v>951548.47</v>
      </c>
      <c r="G323" s="103">
        <v>5390</v>
      </c>
    </row>
    <row r="324" spans="1:7" ht="15" customHeight="1">
      <c r="A324" s="91" t="s">
        <v>638</v>
      </c>
      <c r="B324" s="92">
        <v>200</v>
      </c>
      <c r="C324" s="124" t="s">
        <v>564</v>
      </c>
      <c r="D324" s="124"/>
      <c r="E324" s="101">
        <v>153150</v>
      </c>
      <c r="F324" s="102">
        <v>147760</v>
      </c>
      <c r="G324" s="103">
        <v>5390</v>
      </c>
    </row>
    <row r="325" spans="1:7" ht="16.5" customHeight="1">
      <c r="A325" s="91" t="s">
        <v>638</v>
      </c>
      <c r="B325" s="92">
        <v>200</v>
      </c>
      <c r="C325" s="124" t="s">
        <v>337</v>
      </c>
      <c r="D325" s="124"/>
      <c r="E325" s="101">
        <v>153150</v>
      </c>
      <c r="F325" s="102">
        <v>147760</v>
      </c>
      <c r="G325" s="103">
        <v>5390</v>
      </c>
    </row>
    <row r="326" spans="1:7" ht="18" customHeight="1">
      <c r="A326" s="91" t="s">
        <v>637</v>
      </c>
      <c r="B326" s="92">
        <v>200</v>
      </c>
      <c r="C326" s="124" t="s">
        <v>565</v>
      </c>
      <c r="D326" s="124"/>
      <c r="E326" s="101">
        <v>803788.47</v>
      </c>
      <c r="F326" s="102">
        <v>803788.47</v>
      </c>
      <c r="G326" s="103" t="s">
        <v>690</v>
      </c>
    </row>
    <row r="327" spans="1:7" ht="16.5" customHeight="1">
      <c r="A327" s="91" t="s">
        <v>637</v>
      </c>
      <c r="B327" s="92">
        <v>200</v>
      </c>
      <c r="C327" s="124" t="s">
        <v>338</v>
      </c>
      <c r="D327" s="124"/>
      <c r="E327" s="101">
        <v>803788.47</v>
      </c>
      <c r="F327" s="102">
        <v>803788.47</v>
      </c>
      <c r="G327" s="103" t="s">
        <v>690</v>
      </c>
    </row>
    <row r="328" spans="1:7" ht="18" customHeight="1">
      <c r="A328" s="91" t="s">
        <v>826</v>
      </c>
      <c r="B328" s="92">
        <v>200</v>
      </c>
      <c r="C328" s="124" t="s">
        <v>926</v>
      </c>
      <c r="D328" s="124"/>
      <c r="E328" s="101">
        <v>375031.53</v>
      </c>
      <c r="F328" s="102">
        <v>362424.98</v>
      </c>
      <c r="G328" s="103">
        <v>12606.55</v>
      </c>
    </row>
    <row r="329" spans="1:7" ht="16.5" customHeight="1">
      <c r="A329" s="91" t="s">
        <v>644</v>
      </c>
      <c r="B329" s="92">
        <v>200</v>
      </c>
      <c r="C329" s="124" t="s">
        <v>566</v>
      </c>
      <c r="D329" s="124"/>
      <c r="E329" s="101">
        <v>7000</v>
      </c>
      <c r="F329" s="102">
        <v>1001.6</v>
      </c>
      <c r="G329" s="103">
        <v>5998.4</v>
      </c>
    </row>
    <row r="330" spans="1:7" ht="15.75" customHeight="1">
      <c r="A330" s="91" t="s">
        <v>644</v>
      </c>
      <c r="B330" s="92">
        <v>200</v>
      </c>
      <c r="C330" s="124" t="s">
        <v>339</v>
      </c>
      <c r="D330" s="124"/>
      <c r="E330" s="101">
        <v>7000</v>
      </c>
      <c r="F330" s="102">
        <v>1001.6</v>
      </c>
      <c r="G330" s="103">
        <v>5998.4</v>
      </c>
    </row>
    <row r="331" spans="1:7" ht="17.25" customHeight="1">
      <c r="A331" s="91" t="s">
        <v>639</v>
      </c>
      <c r="B331" s="92">
        <v>200</v>
      </c>
      <c r="C331" s="124" t="s">
        <v>567</v>
      </c>
      <c r="D331" s="124"/>
      <c r="E331" s="101">
        <v>368031.53</v>
      </c>
      <c r="F331" s="102">
        <v>361423.38</v>
      </c>
      <c r="G331" s="103">
        <v>6608.15</v>
      </c>
    </row>
    <row r="332" spans="1:7" ht="15.75" customHeight="1">
      <c r="A332" s="91" t="s">
        <v>639</v>
      </c>
      <c r="B332" s="92">
        <v>200</v>
      </c>
      <c r="C332" s="124" t="s">
        <v>340</v>
      </c>
      <c r="D332" s="124"/>
      <c r="E332" s="101">
        <v>368031.53</v>
      </c>
      <c r="F332" s="102">
        <v>361423.38</v>
      </c>
      <c r="G332" s="103">
        <v>6608.15</v>
      </c>
    </row>
    <row r="333" spans="1:7" ht="18" customHeight="1">
      <c r="A333" s="91" t="s">
        <v>831</v>
      </c>
      <c r="B333" s="92">
        <v>200</v>
      </c>
      <c r="C333" s="124" t="s">
        <v>927</v>
      </c>
      <c r="D333" s="124"/>
      <c r="E333" s="101">
        <v>6590</v>
      </c>
      <c r="F333" s="102">
        <v>4300</v>
      </c>
      <c r="G333" s="103">
        <v>2290</v>
      </c>
    </row>
    <row r="334" spans="1:7" ht="18.75" customHeight="1">
      <c r="A334" s="91" t="s">
        <v>833</v>
      </c>
      <c r="B334" s="92">
        <v>200</v>
      </c>
      <c r="C334" s="124" t="s">
        <v>928</v>
      </c>
      <c r="D334" s="124"/>
      <c r="E334" s="101">
        <v>6590</v>
      </c>
      <c r="F334" s="102">
        <v>4300</v>
      </c>
      <c r="G334" s="103">
        <v>2290</v>
      </c>
    </row>
    <row r="335" spans="1:7" ht="18" customHeight="1">
      <c r="A335" s="91" t="s">
        <v>150</v>
      </c>
      <c r="B335" s="92">
        <v>200</v>
      </c>
      <c r="C335" s="124" t="s">
        <v>1345</v>
      </c>
      <c r="D335" s="124"/>
      <c r="E335" s="101">
        <v>1090</v>
      </c>
      <c r="F335" s="102">
        <v>800</v>
      </c>
      <c r="G335" s="103">
        <v>290</v>
      </c>
    </row>
    <row r="336" spans="1:7" ht="15.75" customHeight="1">
      <c r="A336" s="91" t="s">
        <v>809</v>
      </c>
      <c r="B336" s="92">
        <v>200</v>
      </c>
      <c r="C336" s="124" t="s">
        <v>1346</v>
      </c>
      <c r="D336" s="124"/>
      <c r="E336" s="101">
        <v>1090</v>
      </c>
      <c r="F336" s="102">
        <v>800</v>
      </c>
      <c r="G336" s="103">
        <v>290</v>
      </c>
    </row>
    <row r="337" spans="1:7" ht="15" customHeight="1">
      <c r="A337" s="91" t="s">
        <v>641</v>
      </c>
      <c r="B337" s="92">
        <v>200</v>
      </c>
      <c r="C337" s="124" t="s">
        <v>1347</v>
      </c>
      <c r="D337" s="124"/>
      <c r="E337" s="101">
        <v>1090</v>
      </c>
      <c r="F337" s="102">
        <v>800</v>
      </c>
      <c r="G337" s="103">
        <v>290</v>
      </c>
    </row>
    <row r="338" spans="1:7" ht="17.25" customHeight="1">
      <c r="A338" s="91" t="s">
        <v>641</v>
      </c>
      <c r="B338" s="92">
        <v>200</v>
      </c>
      <c r="C338" s="124" t="s">
        <v>1348</v>
      </c>
      <c r="D338" s="124"/>
      <c r="E338" s="101">
        <v>1090</v>
      </c>
      <c r="F338" s="102">
        <v>800</v>
      </c>
      <c r="G338" s="103">
        <v>290</v>
      </c>
    </row>
    <row r="339" spans="1:7" ht="19.5" customHeight="1">
      <c r="A339" s="91" t="s">
        <v>1216</v>
      </c>
      <c r="B339" s="92">
        <v>200</v>
      </c>
      <c r="C339" s="124" t="s">
        <v>1217</v>
      </c>
      <c r="D339" s="124"/>
      <c r="E339" s="101">
        <v>5500</v>
      </c>
      <c r="F339" s="102">
        <v>3500</v>
      </c>
      <c r="G339" s="103">
        <v>2000</v>
      </c>
    </row>
    <row r="340" spans="1:7" ht="18" customHeight="1">
      <c r="A340" s="91" t="s">
        <v>809</v>
      </c>
      <c r="B340" s="92">
        <v>200</v>
      </c>
      <c r="C340" s="124" t="s">
        <v>1218</v>
      </c>
      <c r="D340" s="124"/>
      <c r="E340" s="101">
        <v>5500</v>
      </c>
      <c r="F340" s="102">
        <v>3500</v>
      </c>
      <c r="G340" s="103">
        <v>2000</v>
      </c>
    </row>
    <row r="341" spans="1:7" ht="18.75" customHeight="1">
      <c r="A341" s="91" t="s">
        <v>641</v>
      </c>
      <c r="B341" s="92">
        <v>200</v>
      </c>
      <c r="C341" s="124" t="s">
        <v>1219</v>
      </c>
      <c r="D341" s="124"/>
      <c r="E341" s="101">
        <v>5500</v>
      </c>
      <c r="F341" s="102">
        <v>3500</v>
      </c>
      <c r="G341" s="103">
        <v>2000</v>
      </c>
    </row>
    <row r="342" spans="1:7" ht="19.5" customHeight="1">
      <c r="A342" s="91" t="s">
        <v>641</v>
      </c>
      <c r="B342" s="92">
        <v>200</v>
      </c>
      <c r="C342" s="124" t="s">
        <v>1220</v>
      </c>
      <c r="D342" s="124"/>
      <c r="E342" s="101">
        <v>5500</v>
      </c>
      <c r="F342" s="102">
        <v>3500</v>
      </c>
      <c r="G342" s="103">
        <v>2000</v>
      </c>
    </row>
    <row r="343" spans="1:7" ht="24.75" customHeight="1">
      <c r="A343" s="91" t="s">
        <v>1387</v>
      </c>
      <c r="B343" s="92">
        <v>200</v>
      </c>
      <c r="C343" s="124" t="s">
        <v>1388</v>
      </c>
      <c r="D343" s="124"/>
      <c r="E343" s="101">
        <v>89805</v>
      </c>
      <c r="F343" s="102">
        <v>88260</v>
      </c>
      <c r="G343" s="103">
        <v>1545</v>
      </c>
    </row>
    <row r="344" spans="1:7" ht="25.5" customHeight="1">
      <c r="A344" s="91" t="s">
        <v>820</v>
      </c>
      <c r="B344" s="92">
        <v>200</v>
      </c>
      <c r="C344" s="124" t="s">
        <v>1389</v>
      </c>
      <c r="D344" s="124"/>
      <c r="E344" s="101">
        <v>89805</v>
      </c>
      <c r="F344" s="102">
        <v>88260</v>
      </c>
      <c r="G344" s="103">
        <v>1545</v>
      </c>
    </row>
    <row r="345" spans="1:7" ht="25.5" customHeight="1">
      <c r="A345" s="91" t="s">
        <v>822</v>
      </c>
      <c r="B345" s="92">
        <v>200</v>
      </c>
      <c r="C345" s="124" t="s">
        <v>1390</v>
      </c>
      <c r="D345" s="124"/>
      <c r="E345" s="101">
        <v>89805</v>
      </c>
      <c r="F345" s="102">
        <v>88260</v>
      </c>
      <c r="G345" s="103">
        <v>1545</v>
      </c>
    </row>
    <row r="346" spans="1:7" ht="27.75" customHeight="1">
      <c r="A346" s="91" t="s">
        <v>149</v>
      </c>
      <c r="B346" s="92">
        <v>200</v>
      </c>
      <c r="C346" s="124" t="s">
        <v>1391</v>
      </c>
      <c r="D346" s="124"/>
      <c r="E346" s="101">
        <v>89805</v>
      </c>
      <c r="F346" s="102">
        <v>88260</v>
      </c>
      <c r="G346" s="103">
        <v>1545</v>
      </c>
    </row>
    <row r="347" spans="1:7" ht="18" customHeight="1">
      <c r="A347" s="91" t="s">
        <v>809</v>
      </c>
      <c r="B347" s="92">
        <v>200</v>
      </c>
      <c r="C347" s="124" t="s">
        <v>1392</v>
      </c>
      <c r="D347" s="124"/>
      <c r="E347" s="101">
        <v>86350</v>
      </c>
      <c r="F347" s="102">
        <v>86350</v>
      </c>
      <c r="G347" s="103" t="s">
        <v>690</v>
      </c>
    </row>
    <row r="348" spans="1:7" ht="15.75" customHeight="1">
      <c r="A348" s="91" t="s">
        <v>818</v>
      </c>
      <c r="B348" s="92">
        <v>200</v>
      </c>
      <c r="C348" s="124" t="s">
        <v>1393</v>
      </c>
      <c r="D348" s="124"/>
      <c r="E348" s="101">
        <v>76640</v>
      </c>
      <c r="F348" s="102">
        <v>76640</v>
      </c>
      <c r="G348" s="103" t="s">
        <v>690</v>
      </c>
    </row>
    <row r="349" spans="1:7" ht="17.25" customHeight="1">
      <c r="A349" s="91" t="s">
        <v>637</v>
      </c>
      <c r="B349" s="92">
        <v>200</v>
      </c>
      <c r="C349" s="124" t="s">
        <v>1394</v>
      </c>
      <c r="D349" s="124"/>
      <c r="E349" s="101">
        <v>76640</v>
      </c>
      <c r="F349" s="102">
        <v>76640</v>
      </c>
      <c r="G349" s="103" t="s">
        <v>690</v>
      </c>
    </row>
    <row r="350" spans="1:7" ht="17.25" customHeight="1">
      <c r="A350" s="91" t="s">
        <v>637</v>
      </c>
      <c r="B350" s="92">
        <v>200</v>
      </c>
      <c r="C350" s="124" t="s">
        <v>1395</v>
      </c>
      <c r="D350" s="124"/>
      <c r="E350" s="101">
        <v>76640</v>
      </c>
      <c r="F350" s="102">
        <v>76640</v>
      </c>
      <c r="G350" s="103" t="s">
        <v>690</v>
      </c>
    </row>
    <row r="351" spans="1:7" ht="15" customHeight="1">
      <c r="A351" s="91" t="s">
        <v>641</v>
      </c>
      <c r="B351" s="92">
        <v>200</v>
      </c>
      <c r="C351" s="124" t="s">
        <v>1396</v>
      </c>
      <c r="D351" s="124"/>
      <c r="E351" s="101">
        <v>9710</v>
      </c>
      <c r="F351" s="102">
        <v>9710</v>
      </c>
      <c r="G351" s="103" t="s">
        <v>690</v>
      </c>
    </row>
    <row r="352" spans="1:7" ht="19.5" customHeight="1">
      <c r="A352" s="91" t="s">
        <v>641</v>
      </c>
      <c r="B352" s="92">
        <v>200</v>
      </c>
      <c r="C352" s="124" t="s">
        <v>1397</v>
      </c>
      <c r="D352" s="124"/>
      <c r="E352" s="101">
        <v>9710</v>
      </c>
      <c r="F352" s="102">
        <v>9710</v>
      </c>
      <c r="G352" s="103" t="s">
        <v>690</v>
      </c>
    </row>
    <row r="353" spans="1:7" ht="17.25" customHeight="1">
      <c r="A353" s="91" t="s">
        <v>826</v>
      </c>
      <c r="B353" s="92">
        <v>200</v>
      </c>
      <c r="C353" s="124" t="s">
        <v>1398</v>
      </c>
      <c r="D353" s="124"/>
      <c r="E353" s="101">
        <v>3455</v>
      </c>
      <c r="F353" s="102">
        <v>1910</v>
      </c>
      <c r="G353" s="103">
        <v>1545</v>
      </c>
    </row>
    <row r="354" spans="1:7" ht="16.5" customHeight="1">
      <c r="A354" s="91" t="s">
        <v>639</v>
      </c>
      <c r="B354" s="92">
        <v>200</v>
      </c>
      <c r="C354" s="124" t="s">
        <v>1399</v>
      </c>
      <c r="D354" s="124"/>
      <c r="E354" s="101">
        <v>3455</v>
      </c>
      <c r="F354" s="102">
        <v>1910</v>
      </c>
      <c r="G354" s="103">
        <v>1545</v>
      </c>
    </row>
    <row r="355" spans="1:7" ht="15" customHeight="1">
      <c r="A355" s="91" t="s">
        <v>639</v>
      </c>
      <c r="B355" s="92">
        <v>200</v>
      </c>
      <c r="C355" s="124" t="s">
        <v>1400</v>
      </c>
      <c r="D355" s="124"/>
      <c r="E355" s="101">
        <v>3455</v>
      </c>
      <c r="F355" s="102">
        <v>1910</v>
      </c>
      <c r="G355" s="103">
        <v>1545</v>
      </c>
    </row>
    <row r="356" spans="1:7" ht="22.5" customHeight="1">
      <c r="A356" s="91" t="s">
        <v>167</v>
      </c>
      <c r="B356" s="92">
        <v>200</v>
      </c>
      <c r="C356" s="124" t="s">
        <v>341</v>
      </c>
      <c r="D356" s="124"/>
      <c r="E356" s="101">
        <v>412600</v>
      </c>
      <c r="F356" s="102">
        <v>412600</v>
      </c>
      <c r="G356" s="103" t="s">
        <v>690</v>
      </c>
    </row>
    <row r="357" spans="1:7" ht="38.25" customHeight="1">
      <c r="A357" s="91" t="s">
        <v>168</v>
      </c>
      <c r="B357" s="92">
        <v>200</v>
      </c>
      <c r="C357" s="124" t="s">
        <v>342</v>
      </c>
      <c r="D357" s="124"/>
      <c r="E357" s="101">
        <v>412600</v>
      </c>
      <c r="F357" s="102">
        <v>412600</v>
      </c>
      <c r="G357" s="103" t="s">
        <v>690</v>
      </c>
    </row>
    <row r="358" spans="1:7" ht="25.5" customHeight="1">
      <c r="A358" s="91" t="s">
        <v>805</v>
      </c>
      <c r="B358" s="92">
        <v>200</v>
      </c>
      <c r="C358" s="124" t="s">
        <v>929</v>
      </c>
      <c r="D358" s="124"/>
      <c r="E358" s="101">
        <v>403280</v>
      </c>
      <c r="F358" s="102">
        <v>403280</v>
      </c>
      <c r="G358" s="103" t="s">
        <v>690</v>
      </c>
    </row>
    <row r="359" spans="1:7" ht="26.25" customHeight="1">
      <c r="A359" s="91" t="s">
        <v>807</v>
      </c>
      <c r="B359" s="92">
        <v>200</v>
      </c>
      <c r="C359" s="124" t="s">
        <v>930</v>
      </c>
      <c r="D359" s="124"/>
      <c r="E359" s="101">
        <v>403280</v>
      </c>
      <c r="F359" s="102">
        <v>403280</v>
      </c>
      <c r="G359" s="103" t="s">
        <v>690</v>
      </c>
    </row>
    <row r="360" spans="1:7" ht="39.75" customHeight="1">
      <c r="A360" s="91" t="s">
        <v>144</v>
      </c>
      <c r="B360" s="92">
        <v>200</v>
      </c>
      <c r="C360" s="124" t="s">
        <v>343</v>
      </c>
      <c r="D360" s="124"/>
      <c r="E360" s="101">
        <v>401880</v>
      </c>
      <c r="F360" s="102">
        <v>401880</v>
      </c>
      <c r="G360" s="103" t="s">
        <v>690</v>
      </c>
    </row>
    <row r="361" spans="1:7" ht="19.5" customHeight="1">
      <c r="A361" s="91" t="s">
        <v>809</v>
      </c>
      <c r="B361" s="92">
        <v>200</v>
      </c>
      <c r="C361" s="124" t="s">
        <v>931</v>
      </c>
      <c r="D361" s="124"/>
      <c r="E361" s="101">
        <v>401880</v>
      </c>
      <c r="F361" s="102">
        <v>401880</v>
      </c>
      <c r="G361" s="103" t="s">
        <v>690</v>
      </c>
    </row>
    <row r="362" spans="1:7" ht="27" customHeight="1">
      <c r="A362" s="91" t="s">
        <v>811</v>
      </c>
      <c r="B362" s="92">
        <v>200</v>
      </c>
      <c r="C362" s="124" t="s">
        <v>932</v>
      </c>
      <c r="D362" s="124"/>
      <c r="E362" s="101">
        <v>401880</v>
      </c>
      <c r="F362" s="102">
        <v>401880</v>
      </c>
      <c r="G362" s="103" t="s">
        <v>690</v>
      </c>
    </row>
    <row r="363" spans="1:7" ht="16.5" customHeight="1">
      <c r="A363" s="91" t="s">
        <v>634</v>
      </c>
      <c r="B363" s="92">
        <v>200</v>
      </c>
      <c r="C363" s="124" t="s">
        <v>568</v>
      </c>
      <c r="D363" s="124"/>
      <c r="E363" s="101">
        <v>315946.41</v>
      </c>
      <c r="F363" s="102">
        <v>315946.41</v>
      </c>
      <c r="G363" s="103" t="s">
        <v>690</v>
      </c>
    </row>
    <row r="364" spans="1:7" ht="18" customHeight="1">
      <c r="A364" s="91" t="s">
        <v>634</v>
      </c>
      <c r="B364" s="92">
        <v>200</v>
      </c>
      <c r="C364" s="124" t="s">
        <v>344</v>
      </c>
      <c r="D364" s="124"/>
      <c r="E364" s="101">
        <v>315946.41</v>
      </c>
      <c r="F364" s="102">
        <v>315946.41</v>
      </c>
      <c r="G364" s="103" t="s">
        <v>690</v>
      </c>
    </row>
    <row r="365" spans="1:7" ht="17.25" customHeight="1">
      <c r="A365" s="91" t="s">
        <v>635</v>
      </c>
      <c r="B365" s="92">
        <v>200</v>
      </c>
      <c r="C365" s="124" t="s">
        <v>569</v>
      </c>
      <c r="D365" s="124"/>
      <c r="E365" s="101">
        <v>85933.59</v>
      </c>
      <c r="F365" s="102">
        <v>85933.59</v>
      </c>
      <c r="G365" s="103" t="s">
        <v>690</v>
      </c>
    </row>
    <row r="366" spans="1:7" ht="16.5" customHeight="1">
      <c r="A366" s="91" t="s">
        <v>635</v>
      </c>
      <c r="B366" s="92">
        <v>200</v>
      </c>
      <c r="C366" s="124" t="s">
        <v>345</v>
      </c>
      <c r="D366" s="124"/>
      <c r="E366" s="101">
        <v>85933.59</v>
      </c>
      <c r="F366" s="102">
        <v>85933.59</v>
      </c>
      <c r="G366" s="103" t="s">
        <v>690</v>
      </c>
    </row>
    <row r="367" spans="1:7" ht="24.75" customHeight="1">
      <c r="A367" s="91" t="s">
        <v>147</v>
      </c>
      <c r="B367" s="92">
        <v>200</v>
      </c>
      <c r="C367" s="124" t="s">
        <v>346</v>
      </c>
      <c r="D367" s="124"/>
      <c r="E367" s="101">
        <v>1400</v>
      </c>
      <c r="F367" s="102">
        <v>1400</v>
      </c>
      <c r="G367" s="103" t="s">
        <v>690</v>
      </c>
    </row>
    <row r="368" spans="1:7" ht="14.25" customHeight="1">
      <c r="A368" s="91" t="s">
        <v>809</v>
      </c>
      <c r="B368" s="92">
        <v>200</v>
      </c>
      <c r="C368" s="124" t="s">
        <v>933</v>
      </c>
      <c r="D368" s="124"/>
      <c r="E368" s="101">
        <v>1400</v>
      </c>
      <c r="F368" s="102">
        <v>1400</v>
      </c>
      <c r="G368" s="103" t="s">
        <v>690</v>
      </c>
    </row>
    <row r="369" spans="1:7" ht="16.5" customHeight="1">
      <c r="A369" s="91" t="s">
        <v>818</v>
      </c>
      <c r="B369" s="92">
        <v>200</v>
      </c>
      <c r="C369" s="124" t="s">
        <v>934</v>
      </c>
      <c r="D369" s="124"/>
      <c r="E369" s="101">
        <v>1400</v>
      </c>
      <c r="F369" s="102">
        <v>1400</v>
      </c>
      <c r="G369" s="103" t="s">
        <v>690</v>
      </c>
    </row>
    <row r="370" spans="1:7" ht="18.75" customHeight="1">
      <c r="A370" s="91" t="s">
        <v>643</v>
      </c>
      <c r="B370" s="92">
        <v>200</v>
      </c>
      <c r="C370" s="124" t="s">
        <v>570</v>
      </c>
      <c r="D370" s="124"/>
      <c r="E370" s="101">
        <v>1400</v>
      </c>
      <c r="F370" s="102">
        <v>1400</v>
      </c>
      <c r="G370" s="103" t="s">
        <v>690</v>
      </c>
    </row>
    <row r="371" spans="1:7" ht="16.5" customHeight="1">
      <c r="A371" s="91" t="s">
        <v>643</v>
      </c>
      <c r="B371" s="92">
        <v>200</v>
      </c>
      <c r="C371" s="124" t="s">
        <v>347</v>
      </c>
      <c r="D371" s="124"/>
      <c r="E371" s="101">
        <v>1400</v>
      </c>
      <c r="F371" s="102">
        <v>1400</v>
      </c>
      <c r="G371" s="103" t="s">
        <v>690</v>
      </c>
    </row>
    <row r="372" spans="1:7" ht="25.5" customHeight="1">
      <c r="A372" s="91" t="s">
        <v>820</v>
      </c>
      <c r="B372" s="92">
        <v>200</v>
      </c>
      <c r="C372" s="124" t="s">
        <v>935</v>
      </c>
      <c r="D372" s="124"/>
      <c r="E372" s="101">
        <v>9320</v>
      </c>
      <c r="F372" s="102">
        <v>9320</v>
      </c>
      <c r="G372" s="103" t="s">
        <v>690</v>
      </c>
    </row>
    <row r="373" spans="1:7" ht="25.5" customHeight="1">
      <c r="A373" s="91" t="s">
        <v>822</v>
      </c>
      <c r="B373" s="92">
        <v>200</v>
      </c>
      <c r="C373" s="124" t="s">
        <v>936</v>
      </c>
      <c r="D373" s="124"/>
      <c r="E373" s="101">
        <v>9320</v>
      </c>
      <c r="F373" s="102">
        <v>9320</v>
      </c>
      <c r="G373" s="103" t="s">
        <v>690</v>
      </c>
    </row>
    <row r="374" spans="1:7" ht="25.5" customHeight="1">
      <c r="A374" s="91" t="s">
        <v>148</v>
      </c>
      <c r="B374" s="92">
        <v>200</v>
      </c>
      <c r="C374" s="124" t="s">
        <v>348</v>
      </c>
      <c r="D374" s="124"/>
      <c r="E374" s="101">
        <v>9320</v>
      </c>
      <c r="F374" s="102">
        <v>9320</v>
      </c>
      <c r="G374" s="103" t="s">
        <v>690</v>
      </c>
    </row>
    <row r="375" spans="1:7" ht="17.25" customHeight="1">
      <c r="A375" s="91" t="s">
        <v>809</v>
      </c>
      <c r="B375" s="92">
        <v>200</v>
      </c>
      <c r="C375" s="124" t="s">
        <v>937</v>
      </c>
      <c r="D375" s="124"/>
      <c r="E375" s="101">
        <v>9320</v>
      </c>
      <c r="F375" s="102">
        <v>9320</v>
      </c>
      <c r="G375" s="103" t="s">
        <v>690</v>
      </c>
    </row>
    <row r="376" spans="1:7" ht="18" customHeight="1">
      <c r="A376" s="91" t="s">
        <v>818</v>
      </c>
      <c r="B376" s="92">
        <v>200</v>
      </c>
      <c r="C376" s="124" t="s">
        <v>938</v>
      </c>
      <c r="D376" s="124"/>
      <c r="E376" s="101">
        <v>9320</v>
      </c>
      <c r="F376" s="102">
        <v>9320</v>
      </c>
      <c r="G376" s="103" t="s">
        <v>690</v>
      </c>
    </row>
    <row r="377" spans="1:7" ht="15.75" customHeight="1">
      <c r="A377" s="91" t="s">
        <v>638</v>
      </c>
      <c r="B377" s="92">
        <v>200</v>
      </c>
      <c r="C377" s="124" t="s">
        <v>1279</v>
      </c>
      <c r="D377" s="124"/>
      <c r="E377" s="101">
        <v>800</v>
      </c>
      <c r="F377" s="102">
        <v>800</v>
      </c>
      <c r="G377" s="103" t="s">
        <v>690</v>
      </c>
    </row>
    <row r="378" spans="1:7" ht="17.25" customHeight="1">
      <c r="A378" s="91" t="s">
        <v>638</v>
      </c>
      <c r="B378" s="92">
        <v>200</v>
      </c>
      <c r="C378" s="124" t="s">
        <v>1280</v>
      </c>
      <c r="D378" s="124"/>
      <c r="E378" s="101">
        <v>800</v>
      </c>
      <c r="F378" s="102">
        <v>800</v>
      </c>
      <c r="G378" s="103" t="s">
        <v>690</v>
      </c>
    </row>
    <row r="379" spans="1:7" ht="18" customHeight="1">
      <c r="A379" s="91" t="s">
        <v>637</v>
      </c>
      <c r="B379" s="92">
        <v>200</v>
      </c>
      <c r="C379" s="124" t="s">
        <v>571</v>
      </c>
      <c r="D379" s="124"/>
      <c r="E379" s="101">
        <v>8520</v>
      </c>
      <c r="F379" s="102">
        <v>8520</v>
      </c>
      <c r="G379" s="103" t="s">
        <v>690</v>
      </c>
    </row>
    <row r="380" spans="1:7" ht="18" customHeight="1">
      <c r="A380" s="91" t="s">
        <v>637</v>
      </c>
      <c r="B380" s="92">
        <v>200</v>
      </c>
      <c r="C380" s="124" t="s">
        <v>349</v>
      </c>
      <c r="D380" s="124"/>
      <c r="E380" s="101">
        <v>8520</v>
      </c>
      <c r="F380" s="102">
        <v>8520</v>
      </c>
      <c r="G380" s="103" t="s">
        <v>690</v>
      </c>
    </row>
    <row r="381" spans="1:7" ht="24.75" customHeight="1">
      <c r="A381" s="91" t="s">
        <v>169</v>
      </c>
      <c r="B381" s="92">
        <v>200</v>
      </c>
      <c r="C381" s="124" t="s">
        <v>350</v>
      </c>
      <c r="D381" s="124"/>
      <c r="E381" s="101">
        <v>1067539</v>
      </c>
      <c r="F381" s="102">
        <v>738293.75</v>
      </c>
      <c r="G381" s="103">
        <v>329245.25</v>
      </c>
    </row>
    <row r="382" spans="1:7" ht="25.5" customHeight="1">
      <c r="A382" s="91" t="s">
        <v>158</v>
      </c>
      <c r="B382" s="92">
        <v>200</v>
      </c>
      <c r="C382" s="124" t="s">
        <v>667</v>
      </c>
      <c r="D382" s="124"/>
      <c r="E382" s="101">
        <v>576300</v>
      </c>
      <c r="F382" s="102">
        <v>512554.75</v>
      </c>
      <c r="G382" s="103">
        <v>63745.25</v>
      </c>
    </row>
    <row r="383" spans="1:7" ht="23.25" customHeight="1">
      <c r="A383" s="91" t="s">
        <v>820</v>
      </c>
      <c r="B383" s="92">
        <v>200</v>
      </c>
      <c r="C383" s="124" t="s">
        <v>939</v>
      </c>
      <c r="D383" s="124"/>
      <c r="E383" s="101">
        <v>576300</v>
      </c>
      <c r="F383" s="102">
        <v>512554.75</v>
      </c>
      <c r="G383" s="103">
        <v>63745.25</v>
      </c>
    </row>
    <row r="384" spans="1:7" ht="23.25" customHeight="1">
      <c r="A384" s="91" t="s">
        <v>822</v>
      </c>
      <c r="B384" s="92">
        <v>200</v>
      </c>
      <c r="C384" s="124" t="s">
        <v>940</v>
      </c>
      <c r="D384" s="124"/>
      <c r="E384" s="101">
        <v>576300</v>
      </c>
      <c r="F384" s="102">
        <v>512554.75</v>
      </c>
      <c r="G384" s="103">
        <v>63745.25</v>
      </c>
    </row>
    <row r="385" spans="1:7" ht="24.75" customHeight="1">
      <c r="A385" s="91" t="s">
        <v>149</v>
      </c>
      <c r="B385" s="92">
        <v>200</v>
      </c>
      <c r="C385" s="124" t="s">
        <v>668</v>
      </c>
      <c r="D385" s="124"/>
      <c r="E385" s="101">
        <v>576300</v>
      </c>
      <c r="F385" s="102">
        <v>512554.75</v>
      </c>
      <c r="G385" s="103">
        <v>63745.25</v>
      </c>
    </row>
    <row r="386" spans="1:7" ht="15" customHeight="1">
      <c r="A386" s="91" t="s">
        <v>809</v>
      </c>
      <c r="B386" s="92">
        <v>200</v>
      </c>
      <c r="C386" s="124" t="s">
        <v>941</v>
      </c>
      <c r="D386" s="124"/>
      <c r="E386" s="101">
        <v>550000</v>
      </c>
      <c r="F386" s="102">
        <v>512554.75</v>
      </c>
      <c r="G386" s="103">
        <v>37445.25</v>
      </c>
    </row>
    <row r="387" spans="1:7" ht="16.5" customHeight="1">
      <c r="A387" s="91" t="s">
        <v>818</v>
      </c>
      <c r="B387" s="92">
        <v>200</v>
      </c>
      <c r="C387" s="124" t="s">
        <v>942</v>
      </c>
      <c r="D387" s="124"/>
      <c r="E387" s="101">
        <v>550000</v>
      </c>
      <c r="F387" s="102">
        <v>512554.75</v>
      </c>
      <c r="G387" s="103">
        <v>37445.25</v>
      </c>
    </row>
    <row r="388" spans="1:7" ht="17.25" customHeight="1">
      <c r="A388" s="91" t="s">
        <v>637</v>
      </c>
      <c r="B388" s="92">
        <v>200</v>
      </c>
      <c r="C388" s="124" t="s">
        <v>683</v>
      </c>
      <c r="D388" s="124"/>
      <c r="E388" s="101">
        <v>550000</v>
      </c>
      <c r="F388" s="102">
        <v>512554.75</v>
      </c>
      <c r="G388" s="103">
        <v>37445.25</v>
      </c>
    </row>
    <row r="389" spans="1:7" ht="18" customHeight="1">
      <c r="A389" s="91" t="s">
        <v>637</v>
      </c>
      <c r="B389" s="92">
        <v>200</v>
      </c>
      <c r="C389" s="124" t="s">
        <v>684</v>
      </c>
      <c r="D389" s="124"/>
      <c r="E389" s="101">
        <v>550000</v>
      </c>
      <c r="F389" s="102">
        <v>512554.75</v>
      </c>
      <c r="G389" s="103">
        <v>37445.25</v>
      </c>
    </row>
    <row r="390" spans="1:7" ht="19.5" customHeight="1">
      <c r="A390" s="91" t="s">
        <v>826</v>
      </c>
      <c r="B390" s="92">
        <v>200</v>
      </c>
      <c r="C390" s="124" t="s">
        <v>943</v>
      </c>
      <c r="D390" s="124"/>
      <c r="E390" s="101">
        <v>26300</v>
      </c>
      <c r="F390" s="102" t="s">
        <v>690</v>
      </c>
      <c r="G390" s="103">
        <v>26300</v>
      </c>
    </row>
    <row r="391" spans="1:7" ht="16.5" customHeight="1">
      <c r="A391" s="91" t="s">
        <v>639</v>
      </c>
      <c r="B391" s="92">
        <v>200</v>
      </c>
      <c r="C391" s="124" t="s">
        <v>691</v>
      </c>
      <c r="D391" s="124"/>
      <c r="E391" s="101">
        <v>26300</v>
      </c>
      <c r="F391" s="102" t="s">
        <v>690</v>
      </c>
      <c r="G391" s="103">
        <v>26300</v>
      </c>
    </row>
    <row r="392" spans="1:7" ht="15.75" customHeight="1">
      <c r="A392" s="91" t="s">
        <v>639</v>
      </c>
      <c r="B392" s="92">
        <v>200</v>
      </c>
      <c r="C392" s="124" t="s">
        <v>692</v>
      </c>
      <c r="D392" s="124"/>
      <c r="E392" s="101">
        <v>26300</v>
      </c>
      <c r="F392" s="102" t="s">
        <v>690</v>
      </c>
      <c r="G392" s="103">
        <v>26300</v>
      </c>
    </row>
    <row r="393" spans="1:7" ht="18" customHeight="1">
      <c r="A393" s="91" t="s">
        <v>170</v>
      </c>
      <c r="B393" s="92">
        <v>200</v>
      </c>
      <c r="C393" s="124" t="s">
        <v>351</v>
      </c>
      <c r="D393" s="124"/>
      <c r="E393" s="101">
        <v>10000</v>
      </c>
      <c r="F393" s="102" t="s">
        <v>690</v>
      </c>
      <c r="G393" s="103">
        <v>10000</v>
      </c>
    </row>
    <row r="394" spans="1:7" ht="27.75" customHeight="1">
      <c r="A394" s="91" t="s">
        <v>820</v>
      </c>
      <c r="B394" s="92">
        <v>200</v>
      </c>
      <c r="C394" s="124" t="s">
        <v>944</v>
      </c>
      <c r="D394" s="124"/>
      <c r="E394" s="101">
        <v>10000</v>
      </c>
      <c r="F394" s="102" t="s">
        <v>690</v>
      </c>
      <c r="G394" s="103">
        <v>10000</v>
      </c>
    </row>
    <row r="395" spans="1:7" ht="25.5" customHeight="1">
      <c r="A395" s="91" t="s">
        <v>822</v>
      </c>
      <c r="B395" s="92">
        <v>200</v>
      </c>
      <c r="C395" s="124" t="s">
        <v>945</v>
      </c>
      <c r="D395" s="124"/>
      <c r="E395" s="101">
        <v>10000</v>
      </c>
      <c r="F395" s="102" t="s">
        <v>690</v>
      </c>
      <c r="G395" s="103">
        <v>10000</v>
      </c>
    </row>
    <row r="396" spans="1:7" ht="24.75" customHeight="1">
      <c r="A396" s="91" t="s">
        <v>149</v>
      </c>
      <c r="B396" s="92">
        <v>200</v>
      </c>
      <c r="C396" s="124" t="s">
        <v>352</v>
      </c>
      <c r="D396" s="124"/>
      <c r="E396" s="101">
        <v>10000</v>
      </c>
      <c r="F396" s="102" t="s">
        <v>690</v>
      </c>
      <c r="G396" s="103">
        <v>10000</v>
      </c>
    </row>
    <row r="397" spans="1:7" ht="15" customHeight="1">
      <c r="A397" s="91" t="s">
        <v>809</v>
      </c>
      <c r="B397" s="92">
        <v>200</v>
      </c>
      <c r="C397" s="124" t="s">
        <v>946</v>
      </c>
      <c r="D397" s="124"/>
      <c r="E397" s="101">
        <v>10000</v>
      </c>
      <c r="F397" s="102" t="s">
        <v>690</v>
      </c>
      <c r="G397" s="103">
        <v>10000</v>
      </c>
    </row>
    <row r="398" spans="1:7" ht="16.5" customHeight="1">
      <c r="A398" s="91" t="s">
        <v>818</v>
      </c>
      <c r="B398" s="92">
        <v>200</v>
      </c>
      <c r="C398" s="124" t="s">
        <v>947</v>
      </c>
      <c r="D398" s="124"/>
      <c r="E398" s="101">
        <v>10000</v>
      </c>
      <c r="F398" s="102" t="s">
        <v>690</v>
      </c>
      <c r="G398" s="103">
        <v>10000</v>
      </c>
    </row>
    <row r="399" spans="1:7" ht="19.5" customHeight="1">
      <c r="A399" s="91" t="s">
        <v>638</v>
      </c>
      <c r="B399" s="92">
        <v>200</v>
      </c>
      <c r="C399" s="124" t="s">
        <v>698</v>
      </c>
      <c r="D399" s="124"/>
      <c r="E399" s="101">
        <v>10000</v>
      </c>
      <c r="F399" s="102" t="s">
        <v>690</v>
      </c>
      <c r="G399" s="103">
        <v>10000</v>
      </c>
    </row>
    <row r="400" spans="1:7" ht="18" customHeight="1">
      <c r="A400" s="91" t="s">
        <v>638</v>
      </c>
      <c r="B400" s="92">
        <v>200</v>
      </c>
      <c r="C400" s="124" t="s">
        <v>699</v>
      </c>
      <c r="D400" s="124"/>
      <c r="E400" s="101">
        <v>10000</v>
      </c>
      <c r="F400" s="102" t="s">
        <v>690</v>
      </c>
      <c r="G400" s="103">
        <v>10000</v>
      </c>
    </row>
    <row r="401" spans="1:7" ht="18" customHeight="1">
      <c r="A401" s="91" t="s">
        <v>171</v>
      </c>
      <c r="B401" s="92">
        <v>200</v>
      </c>
      <c r="C401" s="124" t="s">
        <v>353</v>
      </c>
      <c r="D401" s="124"/>
      <c r="E401" s="101">
        <v>239000</v>
      </c>
      <c r="F401" s="102" t="s">
        <v>690</v>
      </c>
      <c r="G401" s="103">
        <v>239000</v>
      </c>
    </row>
    <row r="402" spans="1:7" ht="27.75" customHeight="1">
      <c r="A402" s="91" t="s">
        <v>820</v>
      </c>
      <c r="B402" s="92">
        <v>200</v>
      </c>
      <c r="C402" s="124" t="s">
        <v>948</v>
      </c>
      <c r="D402" s="124"/>
      <c r="E402" s="101">
        <v>239000</v>
      </c>
      <c r="F402" s="102" t="s">
        <v>690</v>
      </c>
      <c r="G402" s="103">
        <v>239000</v>
      </c>
    </row>
    <row r="403" spans="1:7" ht="25.5" customHeight="1">
      <c r="A403" s="91" t="s">
        <v>822</v>
      </c>
      <c r="B403" s="92">
        <v>200</v>
      </c>
      <c r="C403" s="124" t="s">
        <v>949</v>
      </c>
      <c r="D403" s="124"/>
      <c r="E403" s="101">
        <v>239000</v>
      </c>
      <c r="F403" s="102" t="s">
        <v>690</v>
      </c>
      <c r="G403" s="103">
        <v>239000</v>
      </c>
    </row>
    <row r="404" spans="1:7" ht="25.5" customHeight="1">
      <c r="A404" s="91" t="s">
        <v>149</v>
      </c>
      <c r="B404" s="92">
        <v>200</v>
      </c>
      <c r="C404" s="124" t="s">
        <v>354</v>
      </c>
      <c r="D404" s="124"/>
      <c r="E404" s="101">
        <v>239000</v>
      </c>
      <c r="F404" s="102" t="s">
        <v>690</v>
      </c>
      <c r="G404" s="103">
        <v>239000</v>
      </c>
    </row>
    <row r="405" spans="1:7" ht="18" customHeight="1">
      <c r="A405" s="91" t="s">
        <v>809</v>
      </c>
      <c r="B405" s="92">
        <v>200</v>
      </c>
      <c r="C405" s="124" t="s">
        <v>950</v>
      </c>
      <c r="D405" s="124"/>
      <c r="E405" s="101">
        <v>139000</v>
      </c>
      <c r="F405" s="102" t="s">
        <v>690</v>
      </c>
      <c r="G405" s="103">
        <v>139000</v>
      </c>
    </row>
    <row r="406" spans="1:7" ht="15.75" customHeight="1">
      <c r="A406" s="91" t="s">
        <v>818</v>
      </c>
      <c r="B406" s="92">
        <v>200</v>
      </c>
      <c r="C406" s="124" t="s">
        <v>951</v>
      </c>
      <c r="D406" s="124"/>
      <c r="E406" s="101">
        <v>139000</v>
      </c>
      <c r="F406" s="102" t="s">
        <v>690</v>
      </c>
      <c r="G406" s="103">
        <v>139000</v>
      </c>
    </row>
    <row r="407" spans="1:7" ht="16.5" customHeight="1">
      <c r="A407" s="91" t="s">
        <v>637</v>
      </c>
      <c r="B407" s="92">
        <v>200</v>
      </c>
      <c r="C407" s="124" t="s">
        <v>729</v>
      </c>
      <c r="D407" s="124"/>
      <c r="E407" s="101">
        <v>139000</v>
      </c>
      <c r="F407" s="102" t="s">
        <v>690</v>
      </c>
      <c r="G407" s="103">
        <v>139000</v>
      </c>
    </row>
    <row r="408" spans="1:7" ht="18.75" customHeight="1">
      <c r="A408" s="91" t="s">
        <v>637</v>
      </c>
      <c r="B408" s="92">
        <v>200</v>
      </c>
      <c r="C408" s="124" t="s">
        <v>730</v>
      </c>
      <c r="D408" s="124"/>
      <c r="E408" s="101">
        <v>139000</v>
      </c>
      <c r="F408" s="102" t="s">
        <v>690</v>
      </c>
      <c r="G408" s="103">
        <v>139000</v>
      </c>
    </row>
    <row r="409" spans="1:7" ht="15" customHeight="1">
      <c r="A409" s="91" t="s">
        <v>826</v>
      </c>
      <c r="B409" s="92">
        <v>200</v>
      </c>
      <c r="C409" s="124" t="s">
        <v>952</v>
      </c>
      <c r="D409" s="124"/>
      <c r="E409" s="101">
        <v>100000</v>
      </c>
      <c r="F409" s="102" t="s">
        <v>690</v>
      </c>
      <c r="G409" s="103">
        <v>100000</v>
      </c>
    </row>
    <row r="410" spans="1:7" ht="19.5" customHeight="1">
      <c r="A410" s="91" t="s">
        <v>639</v>
      </c>
      <c r="B410" s="92">
        <v>200</v>
      </c>
      <c r="C410" s="124" t="s">
        <v>572</v>
      </c>
      <c r="D410" s="124"/>
      <c r="E410" s="101">
        <v>100000</v>
      </c>
      <c r="F410" s="102" t="s">
        <v>690</v>
      </c>
      <c r="G410" s="103">
        <v>100000</v>
      </c>
    </row>
    <row r="411" spans="1:7" ht="18" customHeight="1">
      <c r="A411" s="91" t="s">
        <v>639</v>
      </c>
      <c r="B411" s="92">
        <v>200</v>
      </c>
      <c r="C411" s="124" t="s">
        <v>355</v>
      </c>
      <c r="D411" s="124"/>
      <c r="E411" s="101">
        <v>100000</v>
      </c>
      <c r="F411" s="102" t="s">
        <v>690</v>
      </c>
      <c r="G411" s="103">
        <v>100000</v>
      </c>
    </row>
    <row r="412" spans="1:7" ht="18.75" customHeight="1">
      <c r="A412" s="91" t="s">
        <v>172</v>
      </c>
      <c r="B412" s="92">
        <v>200</v>
      </c>
      <c r="C412" s="124" t="s">
        <v>356</v>
      </c>
      <c r="D412" s="124"/>
      <c r="E412" s="101">
        <v>190000</v>
      </c>
      <c r="F412" s="102">
        <v>173500</v>
      </c>
      <c r="G412" s="103">
        <v>16500</v>
      </c>
    </row>
    <row r="413" spans="1:7" ht="24" customHeight="1">
      <c r="A413" s="91" t="s">
        <v>820</v>
      </c>
      <c r="B413" s="92">
        <v>200</v>
      </c>
      <c r="C413" s="124" t="s">
        <v>953</v>
      </c>
      <c r="D413" s="124"/>
      <c r="E413" s="101">
        <v>190000</v>
      </c>
      <c r="F413" s="102">
        <v>173500</v>
      </c>
      <c r="G413" s="103">
        <v>16500</v>
      </c>
    </row>
    <row r="414" spans="1:7" ht="24" customHeight="1">
      <c r="A414" s="91" t="s">
        <v>822</v>
      </c>
      <c r="B414" s="92">
        <v>200</v>
      </c>
      <c r="C414" s="124" t="s">
        <v>954</v>
      </c>
      <c r="D414" s="124"/>
      <c r="E414" s="101">
        <v>190000</v>
      </c>
      <c r="F414" s="102">
        <v>173500</v>
      </c>
      <c r="G414" s="103">
        <v>16500</v>
      </c>
    </row>
    <row r="415" spans="1:7" ht="25.5" customHeight="1">
      <c r="A415" s="91" t="s">
        <v>149</v>
      </c>
      <c r="B415" s="92">
        <v>200</v>
      </c>
      <c r="C415" s="124" t="s">
        <v>357</v>
      </c>
      <c r="D415" s="124"/>
      <c r="E415" s="101">
        <v>190000</v>
      </c>
      <c r="F415" s="102">
        <v>173500</v>
      </c>
      <c r="G415" s="103">
        <v>16500</v>
      </c>
    </row>
    <row r="416" spans="1:7" ht="15" customHeight="1">
      <c r="A416" s="91" t="s">
        <v>809</v>
      </c>
      <c r="B416" s="92">
        <v>200</v>
      </c>
      <c r="C416" s="124" t="s">
        <v>955</v>
      </c>
      <c r="D416" s="124"/>
      <c r="E416" s="101">
        <v>190000</v>
      </c>
      <c r="F416" s="102">
        <v>173500</v>
      </c>
      <c r="G416" s="103">
        <v>16500</v>
      </c>
    </row>
    <row r="417" spans="1:7" ht="17.25" customHeight="1">
      <c r="A417" s="91" t="s">
        <v>818</v>
      </c>
      <c r="B417" s="92">
        <v>200</v>
      </c>
      <c r="C417" s="124" t="s">
        <v>956</v>
      </c>
      <c r="D417" s="124"/>
      <c r="E417" s="101">
        <v>190000</v>
      </c>
      <c r="F417" s="102">
        <v>173500</v>
      </c>
      <c r="G417" s="103">
        <v>16500</v>
      </c>
    </row>
    <row r="418" spans="1:7" ht="17.25" customHeight="1">
      <c r="A418" s="91" t="s">
        <v>637</v>
      </c>
      <c r="B418" s="92">
        <v>200</v>
      </c>
      <c r="C418" s="124" t="s">
        <v>573</v>
      </c>
      <c r="D418" s="124"/>
      <c r="E418" s="101">
        <v>190000</v>
      </c>
      <c r="F418" s="102">
        <v>173500</v>
      </c>
      <c r="G418" s="103">
        <v>16500</v>
      </c>
    </row>
    <row r="419" spans="1:7" ht="15.75" customHeight="1">
      <c r="A419" s="91" t="s">
        <v>637</v>
      </c>
      <c r="B419" s="92">
        <v>200</v>
      </c>
      <c r="C419" s="124" t="s">
        <v>358</v>
      </c>
      <c r="D419" s="124"/>
      <c r="E419" s="101">
        <v>190000</v>
      </c>
      <c r="F419" s="102">
        <v>173500</v>
      </c>
      <c r="G419" s="103">
        <v>16500</v>
      </c>
    </row>
    <row r="420" spans="1:7" ht="41.25" customHeight="1">
      <c r="A420" s="91" t="s">
        <v>1419</v>
      </c>
      <c r="B420" s="92">
        <v>200</v>
      </c>
      <c r="C420" s="124" t="s">
        <v>1401</v>
      </c>
      <c r="D420" s="124"/>
      <c r="E420" s="101">
        <v>52239</v>
      </c>
      <c r="F420" s="102">
        <v>52239</v>
      </c>
      <c r="G420" s="103" t="s">
        <v>690</v>
      </c>
    </row>
    <row r="421" spans="1:7" ht="26.25" customHeight="1">
      <c r="A421" s="91" t="s">
        <v>820</v>
      </c>
      <c r="B421" s="92">
        <v>200</v>
      </c>
      <c r="C421" s="124" t="s">
        <v>1402</v>
      </c>
      <c r="D421" s="124"/>
      <c r="E421" s="101">
        <v>52239</v>
      </c>
      <c r="F421" s="102">
        <v>52239</v>
      </c>
      <c r="G421" s="103" t="s">
        <v>690</v>
      </c>
    </row>
    <row r="422" spans="1:7" ht="24" customHeight="1">
      <c r="A422" s="91" t="s">
        <v>822</v>
      </c>
      <c r="B422" s="92">
        <v>200</v>
      </c>
      <c r="C422" s="124" t="s">
        <v>1403</v>
      </c>
      <c r="D422" s="124"/>
      <c r="E422" s="101">
        <v>52239</v>
      </c>
      <c r="F422" s="102">
        <v>52239</v>
      </c>
      <c r="G422" s="103" t="s">
        <v>690</v>
      </c>
    </row>
    <row r="423" spans="1:7" ht="25.5" customHeight="1">
      <c r="A423" s="91" t="s">
        <v>149</v>
      </c>
      <c r="B423" s="92">
        <v>200</v>
      </c>
      <c r="C423" s="124" t="s">
        <v>1404</v>
      </c>
      <c r="D423" s="124"/>
      <c r="E423" s="101">
        <v>52239</v>
      </c>
      <c r="F423" s="102">
        <v>52239</v>
      </c>
      <c r="G423" s="103" t="s">
        <v>690</v>
      </c>
    </row>
    <row r="424" spans="1:7" ht="16.5" customHeight="1">
      <c r="A424" s="91" t="s">
        <v>809</v>
      </c>
      <c r="B424" s="92">
        <v>200</v>
      </c>
      <c r="C424" s="124" t="s">
        <v>1405</v>
      </c>
      <c r="D424" s="124"/>
      <c r="E424" s="101">
        <v>52239</v>
      </c>
      <c r="F424" s="102">
        <v>52239</v>
      </c>
      <c r="G424" s="103" t="s">
        <v>690</v>
      </c>
    </row>
    <row r="425" spans="1:7" ht="16.5" customHeight="1">
      <c r="A425" s="91" t="s">
        <v>818</v>
      </c>
      <c r="B425" s="92">
        <v>200</v>
      </c>
      <c r="C425" s="124" t="s">
        <v>1406</v>
      </c>
      <c r="D425" s="124"/>
      <c r="E425" s="101">
        <v>52239</v>
      </c>
      <c r="F425" s="102">
        <v>52239</v>
      </c>
      <c r="G425" s="103" t="s">
        <v>690</v>
      </c>
    </row>
    <row r="426" spans="1:7" ht="15.75" customHeight="1">
      <c r="A426" s="91" t="s">
        <v>637</v>
      </c>
      <c r="B426" s="92">
        <v>200</v>
      </c>
      <c r="C426" s="124" t="s">
        <v>1407</v>
      </c>
      <c r="D426" s="124"/>
      <c r="E426" s="101">
        <v>52239</v>
      </c>
      <c r="F426" s="102">
        <v>52239</v>
      </c>
      <c r="G426" s="103" t="s">
        <v>690</v>
      </c>
    </row>
    <row r="427" spans="1:7" ht="18.75" customHeight="1">
      <c r="A427" s="91" t="s">
        <v>637</v>
      </c>
      <c r="B427" s="92">
        <v>200</v>
      </c>
      <c r="C427" s="124" t="s">
        <v>1408</v>
      </c>
      <c r="D427" s="124"/>
      <c r="E427" s="101">
        <v>52239</v>
      </c>
      <c r="F427" s="102">
        <v>52239</v>
      </c>
      <c r="G427" s="103" t="s">
        <v>690</v>
      </c>
    </row>
    <row r="428" spans="1:7" ht="18" customHeight="1">
      <c r="A428" s="91" t="s">
        <v>173</v>
      </c>
      <c r="B428" s="92">
        <v>200</v>
      </c>
      <c r="C428" s="124" t="s">
        <v>359</v>
      </c>
      <c r="D428" s="124"/>
      <c r="E428" s="101">
        <v>10000</v>
      </c>
      <c r="F428" s="102" t="s">
        <v>690</v>
      </c>
      <c r="G428" s="103">
        <v>10000</v>
      </c>
    </row>
    <row r="429" spans="1:7" ht="37.5" customHeight="1">
      <c r="A429" s="91" t="s">
        <v>174</v>
      </c>
      <c r="B429" s="92">
        <v>200</v>
      </c>
      <c r="C429" s="124" t="s">
        <v>360</v>
      </c>
      <c r="D429" s="124"/>
      <c r="E429" s="101">
        <v>10000</v>
      </c>
      <c r="F429" s="102" t="s">
        <v>690</v>
      </c>
      <c r="G429" s="103">
        <v>10000</v>
      </c>
    </row>
    <row r="430" spans="1:7" ht="18" customHeight="1">
      <c r="A430" s="91" t="s">
        <v>831</v>
      </c>
      <c r="B430" s="92">
        <v>200</v>
      </c>
      <c r="C430" s="124" t="s">
        <v>957</v>
      </c>
      <c r="D430" s="124"/>
      <c r="E430" s="101">
        <v>10000</v>
      </c>
      <c r="F430" s="102" t="s">
        <v>690</v>
      </c>
      <c r="G430" s="103">
        <v>10000</v>
      </c>
    </row>
    <row r="431" spans="1:7" ht="25.5" customHeight="1">
      <c r="A431" s="91" t="s">
        <v>182</v>
      </c>
      <c r="B431" s="92">
        <v>200</v>
      </c>
      <c r="C431" s="124" t="s">
        <v>774</v>
      </c>
      <c r="D431" s="124"/>
      <c r="E431" s="101">
        <v>10000</v>
      </c>
      <c r="F431" s="102" t="s">
        <v>690</v>
      </c>
      <c r="G431" s="103">
        <v>10000</v>
      </c>
    </row>
    <row r="432" spans="1:7" ht="18.75" customHeight="1">
      <c r="A432" s="91" t="s">
        <v>809</v>
      </c>
      <c r="B432" s="92">
        <v>200</v>
      </c>
      <c r="C432" s="124" t="s">
        <v>958</v>
      </c>
      <c r="D432" s="124"/>
      <c r="E432" s="101">
        <v>10000</v>
      </c>
      <c r="F432" s="102" t="s">
        <v>690</v>
      </c>
      <c r="G432" s="103">
        <v>10000</v>
      </c>
    </row>
    <row r="433" spans="1:7" ht="18.75" customHeight="1">
      <c r="A433" s="91" t="s">
        <v>959</v>
      </c>
      <c r="B433" s="92">
        <v>200</v>
      </c>
      <c r="C433" s="124" t="s">
        <v>960</v>
      </c>
      <c r="D433" s="124"/>
      <c r="E433" s="101">
        <v>10000</v>
      </c>
      <c r="F433" s="102" t="s">
        <v>690</v>
      </c>
      <c r="G433" s="103">
        <v>10000</v>
      </c>
    </row>
    <row r="434" spans="1:7" ht="24.75" customHeight="1">
      <c r="A434" s="91" t="s">
        <v>647</v>
      </c>
      <c r="B434" s="92">
        <v>200</v>
      </c>
      <c r="C434" s="124" t="s">
        <v>773</v>
      </c>
      <c r="D434" s="124"/>
      <c r="E434" s="101">
        <v>10000</v>
      </c>
      <c r="F434" s="102" t="s">
        <v>690</v>
      </c>
      <c r="G434" s="103">
        <v>10000</v>
      </c>
    </row>
    <row r="435" spans="1:7" ht="39" customHeight="1">
      <c r="A435" s="91" t="s">
        <v>647</v>
      </c>
      <c r="B435" s="92">
        <v>200</v>
      </c>
      <c r="C435" s="124" t="s">
        <v>772</v>
      </c>
      <c r="D435" s="124"/>
      <c r="E435" s="101">
        <v>10000</v>
      </c>
      <c r="F435" s="102" t="s">
        <v>690</v>
      </c>
      <c r="G435" s="103">
        <v>10000</v>
      </c>
    </row>
    <row r="436" spans="1:7" ht="16.5" customHeight="1">
      <c r="A436" s="91" t="s">
        <v>175</v>
      </c>
      <c r="B436" s="92">
        <v>200</v>
      </c>
      <c r="C436" s="124" t="s">
        <v>361</v>
      </c>
      <c r="D436" s="124"/>
      <c r="E436" s="101">
        <v>14017676.72</v>
      </c>
      <c r="F436" s="102">
        <v>11804145.47</v>
      </c>
      <c r="G436" s="103">
        <v>2213531.25</v>
      </c>
    </row>
    <row r="437" spans="1:7" ht="18.75" customHeight="1">
      <c r="A437" s="91" t="s">
        <v>176</v>
      </c>
      <c r="B437" s="92">
        <v>200</v>
      </c>
      <c r="C437" s="124" t="s">
        <v>362</v>
      </c>
      <c r="D437" s="124"/>
      <c r="E437" s="101">
        <v>9027940.72</v>
      </c>
      <c r="F437" s="102">
        <v>8515200.87</v>
      </c>
      <c r="G437" s="103">
        <v>512739.85</v>
      </c>
    </row>
    <row r="438" spans="1:7" ht="24" customHeight="1">
      <c r="A438" s="91" t="s">
        <v>820</v>
      </c>
      <c r="B438" s="92">
        <v>200</v>
      </c>
      <c r="C438" s="124" t="s">
        <v>961</v>
      </c>
      <c r="D438" s="124"/>
      <c r="E438" s="101">
        <v>9027940.72</v>
      </c>
      <c r="F438" s="102">
        <v>8515200.87</v>
      </c>
      <c r="G438" s="103">
        <v>512739.85</v>
      </c>
    </row>
    <row r="439" spans="1:7" ht="25.5" customHeight="1">
      <c r="A439" s="91" t="s">
        <v>822</v>
      </c>
      <c r="B439" s="92">
        <v>200</v>
      </c>
      <c r="C439" s="124" t="s">
        <v>962</v>
      </c>
      <c r="D439" s="124"/>
      <c r="E439" s="101">
        <v>9027940.72</v>
      </c>
      <c r="F439" s="102">
        <v>8515200.87</v>
      </c>
      <c r="G439" s="103">
        <v>512739.85</v>
      </c>
    </row>
    <row r="440" spans="1:7" ht="42" customHeight="1">
      <c r="A440" s="91" t="s">
        <v>185</v>
      </c>
      <c r="B440" s="92">
        <v>200</v>
      </c>
      <c r="C440" s="124" t="s">
        <v>669</v>
      </c>
      <c r="D440" s="124"/>
      <c r="E440" s="101">
        <v>5073181.47</v>
      </c>
      <c r="F440" s="102">
        <v>4778015.44</v>
      </c>
      <c r="G440" s="103">
        <v>295166.03</v>
      </c>
    </row>
    <row r="441" spans="1:7" ht="18.75" customHeight="1">
      <c r="A441" s="91" t="s">
        <v>809</v>
      </c>
      <c r="B441" s="92">
        <v>200</v>
      </c>
      <c r="C441" s="124" t="s">
        <v>963</v>
      </c>
      <c r="D441" s="124"/>
      <c r="E441" s="101">
        <v>5005181.47</v>
      </c>
      <c r="F441" s="102">
        <v>4710015.44</v>
      </c>
      <c r="G441" s="103">
        <v>295166.03</v>
      </c>
    </row>
    <row r="442" spans="1:7" ht="15.75" customHeight="1">
      <c r="A442" s="91" t="s">
        <v>818</v>
      </c>
      <c r="B442" s="92">
        <v>200</v>
      </c>
      <c r="C442" s="124" t="s">
        <v>964</v>
      </c>
      <c r="D442" s="124"/>
      <c r="E442" s="101">
        <v>5005181.47</v>
      </c>
      <c r="F442" s="102">
        <v>4710015.44</v>
      </c>
      <c r="G442" s="103">
        <v>295166.03</v>
      </c>
    </row>
    <row r="443" spans="1:7" ht="17.25" customHeight="1">
      <c r="A443" s="91" t="s">
        <v>638</v>
      </c>
      <c r="B443" s="92">
        <v>200</v>
      </c>
      <c r="C443" s="124" t="s">
        <v>670</v>
      </c>
      <c r="D443" s="124"/>
      <c r="E443" s="101">
        <v>5005181.47</v>
      </c>
      <c r="F443" s="102">
        <v>4710015.44</v>
      </c>
      <c r="G443" s="103">
        <v>295166.03</v>
      </c>
    </row>
    <row r="444" spans="1:7" ht="18" customHeight="1">
      <c r="A444" s="91" t="s">
        <v>638</v>
      </c>
      <c r="B444" s="92">
        <v>200</v>
      </c>
      <c r="C444" s="124" t="s">
        <v>671</v>
      </c>
      <c r="D444" s="124"/>
      <c r="E444" s="101">
        <v>5005181.47</v>
      </c>
      <c r="F444" s="102">
        <v>4710015.44</v>
      </c>
      <c r="G444" s="103">
        <v>295166.03</v>
      </c>
    </row>
    <row r="445" spans="1:7" ht="17.25" customHeight="1">
      <c r="A445" s="91" t="s">
        <v>826</v>
      </c>
      <c r="B445" s="92">
        <v>200</v>
      </c>
      <c r="C445" s="124" t="s">
        <v>1349</v>
      </c>
      <c r="D445" s="124"/>
      <c r="E445" s="101">
        <v>68000</v>
      </c>
      <c r="F445" s="102">
        <v>68000</v>
      </c>
      <c r="G445" s="103" t="s">
        <v>690</v>
      </c>
    </row>
    <row r="446" spans="1:7" ht="18" customHeight="1">
      <c r="A446" s="91" t="s">
        <v>639</v>
      </c>
      <c r="B446" s="92">
        <v>200</v>
      </c>
      <c r="C446" s="124" t="s">
        <v>1350</v>
      </c>
      <c r="D446" s="124"/>
      <c r="E446" s="101">
        <v>68000</v>
      </c>
      <c r="F446" s="102">
        <v>68000</v>
      </c>
      <c r="G446" s="103" t="s">
        <v>690</v>
      </c>
    </row>
    <row r="447" spans="1:7" ht="18" customHeight="1">
      <c r="A447" s="91" t="s">
        <v>639</v>
      </c>
      <c r="B447" s="92">
        <v>200</v>
      </c>
      <c r="C447" s="124" t="s">
        <v>1351</v>
      </c>
      <c r="D447" s="124"/>
      <c r="E447" s="101">
        <v>68000</v>
      </c>
      <c r="F447" s="102">
        <v>68000</v>
      </c>
      <c r="G447" s="103" t="s">
        <v>690</v>
      </c>
    </row>
    <row r="448" spans="1:7" ht="26.25" customHeight="1">
      <c r="A448" s="91" t="s">
        <v>149</v>
      </c>
      <c r="B448" s="92">
        <v>200</v>
      </c>
      <c r="C448" s="124" t="s">
        <v>363</v>
      </c>
      <c r="D448" s="124"/>
      <c r="E448" s="101">
        <v>3954759.25</v>
      </c>
      <c r="F448" s="102">
        <v>3737185.43</v>
      </c>
      <c r="G448" s="103">
        <v>217573.82</v>
      </c>
    </row>
    <row r="449" spans="1:7" ht="16.5" customHeight="1">
      <c r="A449" s="91" t="s">
        <v>809</v>
      </c>
      <c r="B449" s="92">
        <v>200</v>
      </c>
      <c r="C449" s="124" t="s">
        <v>965</v>
      </c>
      <c r="D449" s="124"/>
      <c r="E449" s="101">
        <v>3935166.05</v>
      </c>
      <c r="F449" s="102">
        <v>3717592.23</v>
      </c>
      <c r="G449" s="103">
        <v>217573.82</v>
      </c>
    </row>
    <row r="450" spans="1:7" ht="17.25" customHeight="1">
      <c r="A450" s="91" t="s">
        <v>818</v>
      </c>
      <c r="B450" s="92">
        <v>200</v>
      </c>
      <c r="C450" s="124" t="s">
        <v>966</v>
      </c>
      <c r="D450" s="124"/>
      <c r="E450" s="101">
        <v>3935166.05</v>
      </c>
      <c r="F450" s="102">
        <v>3717592.23</v>
      </c>
      <c r="G450" s="103">
        <v>217573.82</v>
      </c>
    </row>
    <row r="451" spans="1:7" ht="19.5" customHeight="1">
      <c r="A451" s="91" t="s">
        <v>638</v>
      </c>
      <c r="B451" s="92">
        <v>200</v>
      </c>
      <c r="C451" s="124" t="s">
        <v>574</v>
      </c>
      <c r="D451" s="124"/>
      <c r="E451" s="101">
        <v>3779931.62</v>
      </c>
      <c r="F451" s="102">
        <v>3562357.8</v>
      </c>
      <c r="G451" s="103">
        <v>217573.82</v>
      </c>
    </row>
    <row r="452" spans="1:7" ht="18" customHeight="1">
      <c r="A452" s="91" t="s">
        <v>638</v>
      </c>
      <c r="B452" s="92">
        <v>200</v>
      </c>
      <c r="C452" s="124" t="s">
        <v>364</v>
      </c>
      <c r="D452" s="124"/>
      <c r="E452" s="101">
        <v>3779931.62</v>
      </c>
      <c r="F452" s="102">
        <v>3562357.8</v>
      </c>
      <c r="G452" s="103">
        <v>217573.82</v>
      </c>
    </row>
    <row r="453" spans="1:7" ht="16.5" customHeight="1">
      <c r="A453" s="91" t="s">
        <v>637</v>
      </c>
      <c r="B453" s="92">
        <v>200</v>
      </c>
      <c r="C453" s="124" t="s">
        <v>1142</v>
      </c>
      <c r="D453" s="124"/>
      <c r="E453" s="101">
        <v>155234.43</v>
      </c>
      <c r="F453" s="102">
        <v>155234.43</v>
      </c>
      <c r="G453" s="103" t="s">
        <v>690</v>
      </c>
    </row>
    <row r="454" spans="1:7" ht="17.25" customHeight="1">
      <c r="A454" s="91" t="s">
        <v>637</v>
      </c>
      <c r="B454" s="92">
        <v>200</v>
      </c>
      <c r="C454" s="124" t="s">
        <v>1143</v>
      </c>
      <c r="D454" s="124"/>
      <c r="E454" s="101">
        <v>155234.43</v>
      </c>
      <c r="F454" s="102">
        <v>155234.43</v>
      </c>
      <c r="G454" s="103" t="s">
        <v>690</v>
      </c>
    </row>
    <row r="455" spans="1:7" ht="21" customHeight="1">
      <c r="A455" s="91" t="s">
        <v>826</v>
      </c>
      <c r="B455" s="92">
        <v>200</v>
      </c>
      <c r="C455" s="124" t="s">
        <v>967</v>
      </c>
      <c r="D455" s="124"/>
      <c r="E455" s="101">
        <v>19593.2</v>
      </c>
      <c r="F455" s="102">
        <v>19593.2</v>
      </c>
      <c r="G455" s="103" t="s">
        <v>690</v>
      </c>
    </row>
    <row r="456" spans="1:7" ht="18" customHeight="1">
      <c r="A456" s="91" t="s">
        <v>639</v>
      </c>
      <c r="B456" s="92">
        <v>200</v>
      </c>
      <c r="C456" s="124" t="s">
        <v>655</v>
      </c>
      <c r="D456" s="124"/>
      <c r="E456" s="101">
        <v>19593.2</v>
      </c>
      <c r="F456" s="102">
        <v>19593.2</v>
      </c>
      <c r="G456" s="103" t="s">
        <v>690</v>
      </c>
    </row>
    <row r="457" spans="1:7" ht="18" customHeight="1">
      <c r="A457" s="91" t="s">
        <v>639</v>
      </c>
      <c r="B457" s="92">
        <v>200</v>
      </c>
      <c r="C457" s="124" t="s">
        <v>656</v>
      </c>
      <c r="D457" s="124"/>
      <c r="E457" s="101">
        <v>19593.2</v>
      </c>
      <c r="F457" s="102">
        <v>19593.2</v>
      </c>
      <c r="G457" s="103" t="s">
        <v>690</v>
      </c>
    </row>
    <row r="458" spans="1:7" ht="36.75" customHeight="1">
      <c r="A458" s="91" t="s">
        <v>1221</v>
      </c>
      <c r="B458" s="92">
        <v>200</v>
      </c>
      <c r="C458" s="124" t="s">
        <v>1222</v>
      </c>
      <c r="D458" s="124"/>
      <c r="E458" s="101">
        <v>440300</v>
      </c>
      <c r="F458" s="102">
        <v>440300</v>
      </c>
      <c r="G458" s="103" t="s">
        <v>690</v>
      </c>
    </row>
    <row r="459" spans="1:7" ht="28.5" customHeight="1">
      <c r="A459" s="91" t="s">
        <v>820</v>
      </c>
      <c r="B459" s="92">
        <v>200</v>
      </c>
      <c r="C459" s="124" t="s">
        <v>1223</v>
      </c>
      <c r="D459" s="124"/>
      <c r="E459" s="101">
        <v>440300</v>
      </c>
      <c r="F459" s="102">
        <v>440300</v>
      </c>
      <c r="G459" s="103" t="s">
        <v>690</v>
      </c>
    </row>
    <row r="460" spans="1:7" ht="26.25" customHeight="1">
      <c r="A460" s="91" t="s">
        <v>822</v>
      </c>
      <c r="B460" s="92">
        <v>200</v>
      </c>
      <c r="C460" s="124" t="s">
        <v>1224</v>
      </c>
      <c r="D460" s="124"/>
      <c r="E460" s="101">
        <v>440300</v>
      </c>
      <c r="F460" s="102">
        <v>440300</v>
      </c>
      <c r="G460" s="103" t="s">
        <v>690</v>
      </c>
    </row>
    <row r="461" spans="1:7" ht="27.75" customHeight="1">
      <c r="A461" s="91" t="s">
        <v>149</v>
      </c>
      <c r="B461" s="92">
        <v>200</v>
      </c>
      <c r="C461" s="124" t="s">
        <v>1225</v>
      </c>
      <c r="D461" s="124"/>
      <c r="E461" s="101">
        <v>440300</v>
      </c>
      <c r="F461" s="102">
        <v>440300</v>
      </c>
      <c r="G461" s="103" t="s">
        <v>690</v>
      </c>
    </row>
    <row r="462" spans="1:7" ht="17.25" customHeight="1">
      <c r="A462" s="91" t="s">
        <v>809</v>
      </c>
      <c r="B462" s="92">
        <v>200</v>
      </c>
      <c r="C462" s="124" t="s">
        <v>1226</v>
      </c>
      <c r="D462" s="124"/>
      <c r="E462" s="101">
        <v>440300</v>
      </c>
      <c r="F462" s="102">
        <v>440300</v>
      </c>
      <c r="G462" s="103" t="s">
        <v>690</v>
      </c>
    </row>
    <row r="463" spans="1:7" ht="18.75" customHeight="1">
      <c r="A463" s="91" t="s">
        <v>818</v>
      </c>
      <c r="B463" s="92">
        <v>200</v>
      </c>
      <c r="C463" s="124" t="s">
        <v>1227</v>
      </c>
      <c r="D463" s="124"/>
      <c r="E463" s="101">
        <v>440300</v>
      </c>
      <c r="F463" s="102">
        <v>440300</v>
      </c>
      <c r="G463" s="103" t="s">
        <v>690</v>
      </c>
    </row>
    <row r="464" spans="1:7" ht="18" customHeight="1">
      <c r="A464" s="91" t="s">
        <v>638</v>
      </c>
      <c r="B464" s="92">
        <v>200</v>
      </c>
      <c r="C464" s="124" t="s">
        <v>1228</v>
      </c>
      <c r="D464" s="124"/>
      <c r="E464" s="101">
        <v>440300</v>
      </c>
      <c r="F464" s="102">
        <v>440300</v>
      </c>
      <c r="G464" s="103" t="s">
        <v>690</v>
      </c>
    </row>
    <row r="465" spans="1:7" ht="18.75" customHeight="1">
      <c r="A465" s="91" t="s">
        <v>638</v>
      </c>
      <c r="B465" s="92">
        <v>200</v>
      </c>
      <c r="C465" s="124" t="s">
        <v>1229</v>
      </c>
      <c r="D465" s="124"/>
      <c r="E465" s="101">
        <v>440300</v>
      </c>
      <c r="F465" s="102">
        <v>440300</v>
      </c>
      <c r="G465" s="103" t="s">
        <v>690</v>
      </c>
    </row>
    <row r="466" spans="1:7" ht="26.25" customHeight="1">
      <c r="A466" s="91" t="s">
        <v>1203</v>
      </c>
      <c r="B466" s="92">
        <v>200</v>
      </c>
      <c r="C466" s="124" t="s">
        <v>1208</v>
      </c>
      <c r="D466" s="124"/>
      <c r="E466" s="101">
        <v>1066500</v>
      </c>
      <c r="F466" s="102">
        <v>1037680.6</v>
      </c>
      <c r="G466" s="103">
        <v>28819.4</v>
      </c>
    </row>
    <row r="467" spans="1:7" ht="28.5" customHeight="1">
      <c r="A467" s="91" t="s">
        <v>820</v>
      </c>
      <c r="B467" s="92">
        <v>200</v>
      </c>
      <c r="C467" s="124" t="s">
        <v>1209</v>
      </c>
      <c r="D467" s="124"/>
      <c r="E467" s="101">
        <v>1066500</v>
      </c>
      <c r="F467" s="102">
        <v>1037680.6</v>
      </c>
      <c r="G467" s="103">
        <v>28819.4</v>
      </c>
    </row>
    <row r="468" spans="1:7" ht="27.75" customHeight="1">
      <c r="A468" s="91" t="s">
        <v>822</v>
      </c>
      <c r="B468" s="92">
        <v>200</v>
      </c>
      <c r="C468" s="124" t="s">
        <v>1210</v>
      </c>
      <c r="D468" s="124"/>
      <c r="E468" s="101">
        <v>1066500</v>
      </c>
      <c r="F468" s="102">
        <v>1037680.6</v>
      </c>
      <c r="G468" s="103">
        <v>28819.4</v>
      </c>
    </row>
    <row r="469" spans="1:7" ht="25.5" customHeight="1">
      <c r="A469" s="91" t="s">
        <v>149</v>
      </c>
      <c r="B469" s="92">
        <v>200</v>
      </c>
      <c r="C469" s="124" t="s">
        <v>1211</v>
      </c>
      <c r="D469" s="124"/>
      <c r="E469" s="101">
        <v>1066500</v>
      </c>
      <c r="F469" s="102">
        <v>1037680.6</v>
      </c>
      <c r="G469" s="103">
        <v>28819.4</v>
      </c>
    </row>
    <row r="470" spans="1:7" ht="15.75" customHeight="1">
      <c r="A470" s="91" t="s">
        <v>809</v>
      </c>
      <c r="B470" s="92">
        <v>200</v>
      </c>
      <c r="C470" s="124" t="s">
        <v>1212</v>
      </c>
      <c r="D470" s="124"/>
      <c r="E470" s="101">
        <v>1066500</v>
      </c>
      <c r="F470" s="102">
        <v>1037680.6</v>
      </c>
      <c r="G470" s="103">
        <v>28819.4</v>
      </c>
    </row>
    <row r="471" spans="1:7" ht="21" customHeight="1">
      <c r="A471" s="91" t="s">
        <v>818</v>
      </c>
      <c r="B471" s="92">
        <v>200</v>
      </c>
      <c r="C471" s="124" t="s">
        <v>1213</v>
      </c>
      <c r="D471" s="124"/>
      <c r="E471" s="101">
        <v>1066500</v>
      </c>
      <c r="F471" s="102">
        <v>1037680.6</v>
      </c>
      <c r="G471" s="103">
        <v>28819.4</v>
      </c>
    </row>
    <row r="472" spans="1:7" ht="15.75" customHeight="1">
      <c r="A472" s="91" t="s">
        <v>638</v>
      </c>
      <c r="B472" s="92">
        <v>200</v>
      </c>
      <c r="C472" s="124" t="s">
        <v>1214</v>
      </c>
      <c r="D472" s="124"/>
      <c r="E472" s="101">
        <v>1066500</v>
      </c>
      <c r="F472" s="102">
        <v>1037680.6</v>
      </c>
      <c r="G472" s="103">
        <v>28819.4</v>
      </c>
    </row>
    <row r="473" spans="1:7" ht="18" customHeight="1">
      <c r="A473" s="91" t="s">
        <v>638</v>
      </c>
      <c r="B473" s="92">
        <v>200</v>
      </c>
      <c r="C473" s="124" t="s">
        <v>1215</v>
      </c>
      <c r="D473" s="124"/>
      <c r="E473" s="101">
        <v>1066500</v>
      </c>
      <c r="F473" s="102">
        <v>1037680.6</v>
      </c>
      <c r="G473" s="103">
        <v>28819.4</v>
      </c>
    </row>
    <row r="474" spans="1:7" ht="18" customHeight="1">
      <c r="A474" s="91" t="s">
        <v>1230</v>
      </c>
      <c r="B474" s="92">
        <v>200</v>
      </c>
      <c r="C474" s="124" t="s">
        <v>1231</v>
      </c>
      <c r="D474" s="124"/>
      <c r="E474" s="101">
        <v>3178187</v>
      </c>
      <c r="F474" s="102">
        <v>1506215</v>
      </c>
      <c r="G474" s="103">
        <v>1671972</v>
      </c>
    </row>
    <row r="475" spans="1:7" ht="18" customHeight="1">
      <c r="A475" s="91" t="s">
        <v>820</v>
      </c>
      <c r="B475" s="92">
        <v>200</v>
      </c>
      <c r="C475" s="124" t="s">
        <v>1232</v>
      </c>
      <c r="D475" s="124"/>
      <c r="E475" s="101">
        <v>3178187</v>
      </c>
      <c r="F475" s="102">
        <v>1506215</v>
      </c>
      <c r="G475" s="103">
        <v>1671972</v>
      </c>
    </row>
    <row r="476" spans="1:7" ht="25.5" customHeight="1">
      <c r="A476" s="91" t="s">
        <v>822</v>
      </c>
      <c r="B476" s="92">
        <v>200</v>
      </c>
      <c r="C476" s="124" t="s">
        <v>1233</v>
      </c>
      <c r="D476" s="124"/>
      <c r="E476" s="101">
        <v>3178187</v>
      </c>
      <c r="F476" s="102">
        <v>1506215</v>
      </c>
      <c r="G476" s="103">
        <v>1671972</v>
      </c>
    </row>
    <row r="477" spans="1:7" ht="23.25" customHeight="1">
      <c r="A477" s="91" t="s">
        <v>185</v>
      </c>
      <c r="B477" s="92">
        <v>200</v>
      </c>
      <c r="C477" s="124" t="s">
        <v>1281</v>
      </c>
      <c r="D477" s="124"/>
      <c r="E477" s="101">
        <v>1506215</v>
      </c>
      <c r="F477" s="102">
        <v>1506215</v>
      </c>
      <c r="G477" s="103" t="s">
        <v>690</v>
      </c>
    </row>
    <row r="478" spans="1:7" ht="17.25" customHeight="1">
      <c r="A478" s="91" t="s">
        <v>809</v>
      </c>
      <c r="B478" s="92">
        <v>200</v>
      </c>
      <c r="C478" s="124" t="s">
        <v>1282</v>
      </c>
      <c r="D478" s="124"/>
      <c r="E478" s="101">
        <v>1506215</v>
      </c>
      <c r="F478" s="102">
        <v>1506215</v>
      </c>
      <c r="G478" s="103" t="s">
        <v>690</v>
      </c>
    </row>
    <row r="479" spans="1:7" ht="18" customHeight="1">
      <c r="A479" s="91" t="s">
        <v>818</v>
      </c>
      <c r="B479" s="92">
        <v>200</v>
      </c>
      <c r="C479" s="124" t="s">
        <v>1283</v>
      </c>
      <c r="D479" s="124"/>
      <c r="E479" s="101">
        <v>1506215</v>
      </c>
      <c r="F479" s="102">
        <v>1506215</v>
      </c>
      <c r="G479" s="103" t="s">
        <v>690</v>
      </c>
    </row>
    <row r="480" spans="1:7" ht="16.5" customHeight="1">
      <c r="A480" s="91" t="s">
        <v>638</v>
      </c>
      <c r="B480" s="92">
        <v>200</v>
      </c>
      <c r="C480" s="124" t="s">
        <v>1284</v>
      </c>
      <c r="D480" s="124"/>
      <c r="E480" s="101">
        <v>1506215</v>
      </c>
      <c r="F480" s="102">
        <v>1506215</v>
      </c>
      <c r="G480" s="103" t="s">
        <v>690</v>
      </c>
    </row>
    <row r="481" spans="1:7" ht="17.25" customHeight="1">
      <c r="A481" s="91" t="s">
        <v>638</v>
      </c>
      <c r="B481" s="92">
        <v>200</v>
      </c>
      <c r="C481" s="124" t="s">
        <v>1285</v>
      </c>
      <c r="D481" s="124"/>
      <c r="E481" s="101">
        <v>1506215</v>
      </c>
      <c r="F481" s="102">
        <v>1506215</v>
      </c>
      <c r="G481" s="103" t="s">
        <v>690</v>
      </c>
    </row>
    <row r="482" spans="1:7" ht="23.25" customHeight="1">
      <c r="A482" s="91" t="s">
        <v>149</v>
      </c>
      <c r="B482" s="92">
        <v>200</v>
      </c>
      <c r="C482" s="124" t="s">
        <v>1234</v>
      </c>
      <c r="D482" s="124"/>
      <c r="E482" s="101">
        <v>1671972</v>
      </c>
      <c r="F482" s="102" t="s">
        <v>690</v>
      </c>
      <c r="G482" s="103">
        <v>1671972</v>
      </c>
    </row>
    <row r="483" spans="1:7" ht="17.25" customHeight="1">
      <c r="A483" s="91" t="s">
        <v>809</v>
      </c>
      <c r="B483" s="92">
        <v>200</v>
      </c>
      <c r="C483" s="124" t="s">
        <v>1235</v>
      </c>
      <c r="D483" s="124"/>
      <c r="E483" s="101">
        <v>1671972</v>
      </c>
      <c r="F483" s="102" t="s">
        <v>690</v>
      </c>
      <c r="G483" s="103">
        <v>1671972</v>
      </c>
    </row>
    <row r="484" spans="1:7" ht="18" customHeight="1">
      <c r="A484" s="91" t="s">
        <v>818</v>
      </c>
      <c r="B484" s="92">
        <v>200</v>
      </c>
      <c r="C484" s="124" t="s">
        <v>1236</v>
      </c>
      <c r="D484" s="124"/>
      <c r="E484" s="101">
        <v>1671972</v>
      </c>
      <c r="F484" s="102" t="s">
        <v>690</v>
      </c>
      <c r="G484" s="103">
        <v>1671972</v>
      </c>
    </row>
    <row r="485" spans="1:7" ht="17.25" customHeight="1">
      <c r="A485" s="91" t="s">
        <v>638</v>
      </c>
      <c r="B485" s="92">
        <v>200</v>
      </c>
      <c r="C485" s="124" t="s">
        <v>1237</v>
      </c>
      <c r="D485" s="124"/>
      <c r="E485" s="101">
        <v>1671972</v>
      </c>
      <c r="F485" s="102" t="s">
        <v>690</v>
      </c>
      <c r="G485" s="103">
        <v>1671972</v>
      </c>
    </row>
    <row r="486" spans="1:7" ht="18" customHeight="1">
      <c r="A486" s="91" t="s">
        <v>638</v>
      </c>
      <c r="B486" s="92">
        <v>200</v>
      </c>
      <c r="C486" s="124" t="s">
        <v>1238</v>
      </c>
      <c r="D486" s="124"/>
      <c r="E486" s="101">
        <v>1671972</v>
      </c>
      <c r="F486" s="102" t="s">
        <v>690</v>
      </c>
      <c r="G486" s="103">
        <v>1671972</v>
      </c>
    </row>
    <row r="487" spans="1:7" ht="53.25" customHeight="1">
      <c r="A487" s="91" t="s">
        <v>1199</v>
      </c>
      <c r="B487" s="92">
        <v>200</v>
      </c>
      <c r="C487" s="124" t="s">
        <v>1152</v>
      </c>
      <c r="D487" s="124"/>
      <c r="E487" s="101">
        <v>27699</v>
      </c>
      <c r="F487" s="102">
        <v>27699</v>
      </c>
      <c r="G487" s="103" t="s">
        <v>690</v>
      </c>
    </row>
    <row r="488" spans="1:7" ht="25.5" customHeight="1">
      <c r="A488" s="91" t="s">
        <v>820</v>
      </c>
      <c r="B488" s="92">
        <v>200</v>
      </c>
      <c r="C488" s="124" t="s">
        <v>1153</v>
      </c>
      <c r="D488" s="124"/>
      <c r="E488" s="101">
        <v>27699</v>
      </c>
      <c r="F488" s="102">
        <v>27699</v>
      </c>
      <c r="G488" s="103" t="s">
        <v>690</v>
      </c>
    </row>
    <row r="489" spans="1:7" ht="25.5" customHeight="1">
      <c r="A489" s="91" t="s">
        <v>822</v>
      </c>
      <c r="B489" s="92">
        <v>200</v>
      </c>
      <c r="C489" s="124" t="s">
        <v>1154</v>
      </c>
      <c r="D489" s="124"/>
      <c r="E489" s="101">
        <v>27699</v>
      </c>
      <c r="F489" s="102">
        <v>27699</v>
      </c>
      <c r="G489" s="103" t="s">
        <v>690</v>
      </c>
    </row>
    <row r="490" spans="1:7" ht="26.25" customHeight="1">
      <c r="A490" s="91" t="s">
        <v>149</v>
      </c>
      <c r="B490" s="92">
        <v>200</v>
      </c>
      <c r="C490" s="124" t="s">
        <v>1155</v>
      </c>
      <c r="D490" s="124"/>
      <c r="E490" s="101">
        <v>27699</v>
      </c>
      <c r="F490" s="102">
        <v>27699</v>
      </c>
      <c r="G490" s="103" t="s">
        <v>690</v>
      </c>
    </row>
    <row r="491" spans="1:7" ht="17.25" customHeight="1">
      <c r="A491" s="91" t="s">
        <v>809</v>
      </c>
      <c r="B491" s="92">
        <v>200</v>
      </c>
      <c r="C491" s="124" t="s">
        <v>1156</v>
      </c>
      <c r="D491" s="124"/>
      <c r="E491" s="101">
        <v>27699</v>
      </c>
      <c r="F491" s="102">
        <v>27699</v>
      </c>
      <c r="G491" s="103" t="s">
        <v>690</v>
      </c>
    </row>
    <row r="492" spans="1:7" ht="15.75" customHeight="1">
      <c r="A492" s="91" t="s">
        <v>818</v>
      </c>
      <c r="B492" s="92">
        <v>200</v>
      </c>
      <c r="C492" s="124" t="s">
        <v>1157</v>
      </c>
      <c r="D492" s="124"/>
      <c r="E492" s="101">
        <v>27699</v>
      </c>
      <c r="F492" s="102">
        <v>27699</v>
      </c>
      <c r="G492" s="103" t="s">
        <v>690</v>
      </c>
    </row>
    <row r="493" spans="1:7" ht="18" customHeight="1">
      <c r="A493" s="91" t="s">
        <v>638</v>
      </c>
      <c r="B493" s="92">
        <v>200</v>
      </c>
      <c r="C493" s="124" t="s">
        <v>1158</v>
      </c>
      <c r="D493" s="124"/>
      <c r="E493" s="101">
        <v>27699</v>
      </c>
      <c r="F493" s="102">
        <v>27699</v>
      </c>
      <c r="G493" s="103" t="s">
        <v>690</v>
      </c>
    </row>
    <row r="494" spans="1:7" ht="18.75" customHeight="1">
      <c r="A494" s="91" t="s">
        <v>638</v>
      </c>
      <c r="B494" s="92">
        <v>200</v>
      </c>
      <c r="C494" s="124" t="s">
        <v>1200</v>
      </c>
      <c r="D494" s="124"/>
      <c r="E494" s="101">
        <v>27699</v>
      </c>
      <c r="F494" s="102">
        <v>27699</v>
      </c>
      <c r="G494" s="103" t="s">
        <v>690</v>
      </c>
    </row>
    <row r="495" spans="1:7" ht="25.5" customHeight="1">
      <c r="A495" s="91" t="s">
        <v>1352</v>
      </c>
      <c r="B495" s="92">
        <v>200</v>
      </c>
      <c r="C495" s="124" t="s">
        <v>1169</v>
      </c>
      <c r="D495" s="124"/>
      <c r="E495" s="101">
        <v>277050</v>
      </c>
      <c r="F495" s="102">
        <v>277050</v>
      </c>
      <c r="G495" s="103" t="s">
        <v>690</v>
      </c>
    </row>
    <row r="496" spans="1:7" ht="24" customHeight="1">
      <c r="A496" s="91" t="s">
        <v>820</v>
      </c>
      <c r="B496" s="92">
        <v>200</v>
      </c>
      <c r="C496" s="124" t="s">
        <v>1170</v>
      </c>
      <c r="D496" s="124"/>
      <c r="E496" s="101">
        <v>277050</v>
      </c>
      <c r="F496" s="102">
        <v>277050</v>
      </c>
      <c r="G496" s="103" t="s">
        <v>690</v>
      </c>
    </row>
    <row r="497" spans="1:7" ht="26.25" customHeight="1">
      <c r="A497" s="91" t="s">
        <v>822</v>
      </c>
      <c r="B497" s="92">
        <v>200</v>
      </c>
      <c r="C497" s="124" t="s">
        <v>1171</v>
      </c>
      <c r="D497" s="124"/>
      <c r="E497" s="101">
        <v>277050</v>
      </c>
      <c r="F497" s="102">
        <v>277050</v>
      </c>
      <c r="G497" s="103" t="s">
        <v>690</v>
      </c>
    </row>
    <row r="498" spans="1:7" ht="27.75" customHeight="1">
      <c r="A498" s="91" t="s">
        <v>149</v>
      </c>
      <c r="B498" s="92">
        <v>200</v>
      </c>
      <c r="C498" s="124" t="s">
        <v>1172</v>
      </c>
      <c r="D498" s="124"/>
      <c r="E498" s="101">
        <v>277050</v>
      </c>
      <c r="F498" s="102">
        <v>277050</v>
      </c>
      <c r="G498" s="103" t="s">
        <v>690</v>
      </c>
    </row>
    <row r="499" spans="1:7" ht="16.5" customHeight="1">
      <c r="A499" s="91" t="s">
        <v>809</v>
      </c>
      <c r="B499" s="92">
        <v>200</v>
      </c>
      <c r="C499" s="124" t="s">
        <v>1173</v>
      </c>
      <c r="D499" s="124"/>
      <c r="E499" s="101">
        <v>277050</v>
      </c>
      <c r="F499" s="102">
        <v>277050</v>
      </c>
      <c r="G499" s="103" t="s">
        <v>690</v>
      </c>
    </row>
    <row r="500" spans="1:7" ht="16.5" customHeight="1">
      <c r="A500" s="91" t="s">
        <v>818</v>
      </c>
      <c r="B500" s="92">
        <v>200</v>
      </c>
      <c r="C500" s="124" t="s">
        <v>1174</v>
      </c>
      <c r="D500" s="124"/>
      <c r="E500" s="101">
        <v>277050</v>
      </c>
      <c r="F500" s="102">
        <v>277050</v>
      </c>
      <c r="G500" s="103" t="s">
        <v>690</v>
      </c>
    </row>
    <row r="501" spans="1:7" ht="18" customHeight="1">
      <c r="A501" s="91" t="s">
        <v>638</v>
      </c>
      <c r="B501" s="92">
        <v>200</v>
      </c>
      <c r="C501" s="124" t="s">
        <v>1175</v>
      </c>
      <c r="D501" s="124"/>
      <c r="E501" s="101">
        <v>277050</v>
      </c>
      <c r="F501" s="102">
        <v>277050</v>
      </c>
      <c r="G501" s="103" t="s">
        <v>690</v>
      </c>
    </row>
    <row r="502" spans="1:7" ht="19.5" customHeight="1">
      <c r="A502" s="91" t="s">
        <v>638</v>
      </c>
      <c r="B502" s="92">
        <v>200</v>
      </c>
      <c r="C502" s="124" t="s">
        <v>1176</v>
      </c>
      <c r="D502" s="124"/>
      <c r="E502" s="101">
        <v>277050</v>
      </c>
      <c r="F502" s="102">
        <v>277050</v>
      </c>
      <c r="G502" s="103" t="s">
        <v>690</v>
      </c>
    </row>
    <row r="503" spans="1:7" ht="17.25" customHeight="1">
      <c r="A503" s="91" t="s">
        <v>177</v>
      </c>
      <c r="B503" s="92">
        <v>200</v>
      </c>
      <c r="C503" s="124" t="s">
        <v>365</v>
      </c>
      <c r="D503" s="124"/>
      <c r="E503" s="101">
        <v>2125233.43</v>
      </c>
      <c r="F503" s="102">
        <v>1773892.31</v>
      </c>
      <c r="G503" s="103">
        <v>351341.12</v>
      </c>
    </row>
    <row r="504" spans="1:7" ht="27" customHeight="1">
      <c r="A504" s="91" t="s">
        <v>731</v>
      </c>
      <c r="B504" s="92">
        <v>200</v>
      </c>
      <c r="C504" s="124" t="s">
        <v>732</v>
      </c>
      <c r="D504" s="124"/>
      <c r="E504" s="101">
        <v>407000</v>
      </c>
      <c r="F504" s="102">
        <v>350633.34</v>
      </c>
      <c r="G504" s="103">
        <v>56366.66</v>
      </c>
    </row>
    <row r="505" spans="1:7" ht="26.25" customHeight="1">
      <c r="A505" s="91" t="s">
        <v>820</v>
      </c>
      <c r="B505" s="92">
        <v>200</v>
      </c>
      <c r="C505" s="124" t="s">
        <v>968</v>
      </c>
      <c r="D505" s="124"/>
      <c r="E505" s="101">
        <v>407000</v>
      </c>
      <c r="F505" s="102">
        <v>350633.34</v>
      </c>
      <c r="G505" s="103">
        <v>56366.66</v>
      </c>
    </row>
    <row r="506" spans="1:7" ht="24" customHeight="1">
      <c r="A506" s="91" t="s">
        <v>822</v>
      </c>
      <c r="B506" s="92">
        <v>200</v>
      </c>
      <c r="C506" s="124" t="s">
        <v>969</v>
      </c>
      <c r="D506" s="124"/>
      <c r="E506" s="101">
        <v>407000</v>
      </c>
      <c r="F506" s="102">
        <v>350633.34</v>
      </c>
      <c r="G506" s="103">
        <v>56366.66</v>
      </c>
    </row>
    <row r="507" spans="1:7" ht="26.25" customHeight="1">
      <c r="A507" s="91" t="s">
        <v>149</v>
      </c>
      <c r="B507" s="92">
        <v>200</v>
      </c>
      <c r="C507" s="124" t="s">
        <v>733</v>
      </c>
      <c r="D507" s="124"/>
      <c r="E507" s="101">
        <v>407000</v>
      </c>
      <c r="F507" s="102">
        <v>350633.34</v>
      </c>
      <c r="G507" s="103">
        <v>56366.66</v>
      </c>
    </row>
    <row r="508" spans="1:7" ht="17.25" customHeight="1">
      <c r="A508" s="91" t="s">
        <v>809</v>
      </c>
      <c r="B508" s="92">
        <v>200</v>
      </c>
      <c r="C508" s="124" t="s">
        <v>970</v>
      </c>
      <c r="D508" s="124"/>
      <c r="E508" s="101">
        <v>407000</v>
      </c>
      <c r="F508" s="102">
        <v>350633.34</v>
      </c>
      <c r="G508" s="103">
        <v>56366.66</v>
      </c>
    </row>
    <row r="509" spans="1:7" ht="15.75" customHeight="1">
      <c r="A509" s="91" t="s">
        <v>818</v>
      </c>
      <c r="B509" s="92">
        <v>200</v>
      </c>
      <c r="C509" s="124" t="s">
        <v>971</v>
      </c>
      <c r="D509" s="124"/>
      <c r="E509" s="101">
        <v>407000</v>
      </c>
      <c r="F509" s="102">
        <v>350633.34</v>
      </c>
      <c r="G509" s="103">
        <v>56366.66</v>
      </c>
    </row>
    <row r="510" spans="1:7" ht="18.75" customHeight="1">
      <c r="A510" s="91" t="s">
        <v>637</v>
      </c>
      <c r="B510" s="92">
        <v>200</v>
      </c>
      <c r="C510" s="124" t="s">
        <v>734</v>
      </c>
      <c r="D510" s="124"/>
      <c r="E510" s="101">
        <v>407000</v>
      </c>
      <c r="F510" s="102">
        <v>350633.34</v>
      </c>
      <c r="G510" s="103">
        <v>56366.66</v>
      </c>
    </row>
    <row r="511" spans="1:7" ht="15.75" customHeight="1">
      <c r="A511" s="91" t="s">
        <v>637</v>
      </c>
      <c r="B511" s="92">
        <v>200</v>
      </c>
      <c r="C511" s="124" t="s">
        <v>735</v>
      </c>
      <c r="D511" s="124"/>
      <c r="E511" s="101">
        <v>407000</v>
      </c>
      <c r="F511" s="102">
        <v>350633.34</v>
      </c>
      <c r="G511" s="103">
        <v>56366.66</v>
      </c>
    </row>
    <row r="512" spans="1:7" ht="25.5" customHeight="1">
      <c r="A512" s="91" t="s">
        <v>178</v>
      </c>
      <c r="B512" s="92">
        <v>200</v>
      </c>
      <c r="C512" s="124" t="s">
        <v>366</v>
      </c>
      <c r="D512" s="124"/>
      <c r="E512" s="101">
        <v>488233.43</v>
      </c>
      <c r="F512" s="102">
        <v>322085.62</v>
      </c>
      <c r="G512" s="103">
        <v>166147.81</v>
      </c>
    </row>
    <row r="513" spans="1:7" ht="26.25" customHeight="1">
      <c r="A513" s="91" t="s">
        <v>820</v>
      </c>
      <c r="B513" s="92">
        <v>200</v>
      </c>
      <c r="C513" s="124" t="s">
        <v>972</v>
      </c>
      <c r="D513" s="124"/>
      <c r="E513" s="101">
        <v>488233.43</v>
      </c>
      <c r="F513" s="102">
        <v>322085.62</v>
      </c>
      <c r="G513" s="103">
        <v>166147.81</v>
      </c>
    </row>
    <row r="514" spans="1:7" ht="26.25" customHeight="1">
      <c r="A514" s="91" t="s">
        <v>822</v>
      </c>
      <c r="B514" s="92">
        <v>200</v>
      </c>
      <c r="C514" s="124" t="s">
        <v>973</v>
      </c>
      <c r="D514" s="124"/>
      <c r="E514" s="101">
        <v>488233.43</v>
      </c>
      <c r="F514" s="102">
        <v>322085.62</v>
      </c>
      <c r="G514" s="103">
        <v>166147.81</v>
      </c>
    </row>
    <row r="515" spans="1:7" ht="25.5" customHeight="1">
      <c r="A515" s="91" t="s">
        <v>149</v>
      </c>
      <c r="B515" s="92">
        <v>200</v>
      </c>
      <c r="C515" s="124" t="s">
        <v>367</v>
      </c>
      <c r="D515" s="124"/>
      <c r="E515" s="101">
        <v>488233.43</v>
      </c>
      <c r="F515" s="102">
        <v>322085.62</v>
      </c>
      <c r="G515" s="103">
        <v>166147.81</v>
      </c>
    </row>
    <row r="516" spans="1:7" ht="17.25" customHeight="1">
      <c r="A516" s="91" t="s">
        <v>809</v>
      </c>
      <c r="B516" s="92">
        <v>200</v>
      </c>
      <c r="C516" s="124" t="s">
        <v>974</v>
      </c>
      <c r="D516" s="124"/>
      <c r="E516" s="101">
        <v>488233.43</v>
      </c>
      <c r="F516" s="102">
        <v>322085.62</v>
      </c>
      <c r="G516" s="103">
        <v>166147.81</v>
      </c>
    </row>
    <row r="517" spans="1:7" ht="16.5" customHeight="1">
      <c r="A517" s="91" t="s">
        <v>818</v>
      </c>
      <c r="B517" s="92">
        <v>200</v>
      </c>
      <c r="C517" s="124" t="s">
        <v>975</v>
      </c>
      <c r="D517" s="124"/>
      <c r="E517" s="101">
        <v>488233.43</v>
      </c>
      <c r="F517" s="102">
        <v>322085.62</v>
      </c>
      <c r="G517" s="103">
        <v>166147.81</v>
      </c>
    </row>
    <row r="518" spans="1:7" ht="17.25" customHeight="1">
      <c r="A518" s="91" t="s">
        <v>637</v>
      </c>
      <c r="B518" s="92">
        <v>200</v>
      </c>
      <c r="C518" s="124" t="s">
        <v>575</v>
      </c>
      <c r="D518" s="124"/>
      <c r="E518" s="101">
        <v>488233.43</v>
      </c>
      <c r="F518" s="102">
        <v>322085.62</v>
      </c>
      <c r="G518" s="103">
        <v>166147.81</v>
      </c>
    </row>
    <row r="519" spans="1:7" ht="18.75" customHeight="1">
      <c r="A519" s="91" t="s">
        <v>637</v>
      </c>
      <c r="B519" s="92">
        <v>200</v>
      </c>
      <c r="C519" s="124" t="s">
        <v>368</v>
      </c>
      <c r="D519" s="124"/>
      <c r="E519" s="101">
        <v>488233.43</v>
      </c>
      <c r="F519" s="102">
        <v>322085.62</v>
      </c>
      <c r="G519" s="103">
        <v>166147.81</v>
      </c>
    </row>
    <row r="520" spans="1:7" ht="65.25" customHeight="1">
      <c r="A520" s="91" t="s">
        <v>179</v>
      </c>
      <c r="B520" s="92">
        <v>200</v>
      </c>
      <c r="C520" s="124" t="s">
        <v>369</v>
      </c>
      <c r="D520" s="124"/>
      <c r="E520" s="101">
        <v>1230000</v>
      </c>
      <c r="F520" s="102">
        <v>1101173.35</v>
      </c>
      <c r="G520" s="103">
        <v>128826.65</v>
      </c>
    </row>
    <row r="521" spans="1:7" ht="25.5" customHeight="1">
      <c r="A521" s="91" t="s">
        <v>820</v>
      </c>
      <c r="B521" s="92">
        <v>200</v>
      </c>
      <c r="C521" s="124" t="s">
        <v>976</v>
      </c>
      <c r="D521" s="124"/>
      <c r="E521" s="101">
        <v>1230000</v>
      </c>
      <c r="F521" s="102">
        <v>1101173.35</v>
      </c>
      <c r="G521" s="103">
        <v>128826.65</v>
      </c>
    </row>
    <row r="522" spans="1:7" ht="25.5" customHeight="1">
      <c r="A522" s="91" t="s">
        <v>822</v>
      </c>
      <c r="B522" s="92">
        <v>200</v>
      </c>
      <c r="C522" s="124" t="s">
        <v>977</v>
      </c>
      <c r="D522" s="124"/>
      <c r="E522" s="101">
        <v>1230000</v>
      </c>
      <c r="F522" s="102">
        <v>1101173.35</v>
      </c>
      <c r="G522" s="103">
        <v>128826.65</v>
      </c>
    </row>
    <row r="523" spans="1:7" ht="25.5" customHeight="1">
      <c r="A523" s="91" t="s">
        <v>149</v>
      </c>
      <c r="B523" s="92">
        <v>200</v>
      </c>
      <c r="C523" s="124" t="s">
        <v>370</v>
      </c>
      <c r="D523" s="124"/>
      <c r="E523" s="101">
        <v>1230000</v>
      </c>
      <c r="F523" s="102">
        <v>1101173.35</v>
      </c>
      <c r="G523" s="103">
        <v>128826.65</v>
      </c>
    </row>
    <row r="524" spans="1:7" ht="16.5" customHeight="1">
      <c r="A524" s="91" t="s">
        <v>809</v>
      </c>
      <c r="B524" s="92">
        <v>200</v>
      </c>
      <c r="C524" s="124" t="s">
        <v>978</v>
      </c>
      <c r="D524" s="124"/>
      <c r="E524" s="101">
        <v>1230000</v>
      </c>
      <c r="F524" s="102">
        <v>1101173.35</v>
      </c>
      <c r="G524" s="103">
        <v>128826.65</v>
      </c>
    </row>
    <row r="525" spans="1:7" ht="17.25" customHeight="1">
      <c r="A525" s="91" t="s">
        <v>818</v>
      </c>
      <c r="B525" s="92">
        <v>200</v>
      </c>
      <c r="C525" s="124" t="s">
        <v>979</v>
      </c>
      <c r="D525" s="124"/>
      <c r="E525" s="101">
        <v>1230000</v>
      </c>
      <c r="F525" s="102">
        <v>1101173.35</v>
      </c>
      <c r="G525" s="103">
        <v>128826.65</v>
      </c>
    </row>
    <row r="526" spans="1:7" ht="18" customHeight="1">
      <c r="A526" s="91" t="s">
        <v>637</v>
      </c>
      <c r="B526" s="92">
        <v>200</v>
      </c>
      <c r="C526" s="124" t="s">
        <v>576</v>
      </c>
      <c r="D526" s="124"/>
      <c r="E526" s="101">
        <v>1230000</v>
      </c>
      <c r="F526" s="102">
        <v>1101173.35</v>
      </c>
      <c r="G526" s="103">
        <v>128826.65</v>
      </c>
    </row>
    <row r="527" spans="1:7" ht="18.75" customHeight="1">
      <c r="A527" s="91" t="s">
        <v>637</v>
      </c>
      <c r="B527" s="92">
        <v>200</v>
      </c>
      <c r="C527" s="124" t="s">
        <v>371</v>
      </c>
      <c r="D527" s="124"/>
      <c r="E527" s="101">
        <v>1230000</v>
      </c>
      <c r="F527" s="102">
        <v>1101173.35</v>
      </c>
      <c r="G527" s="103">
        <v>128826.65</v>
      </c>
    </row>
    <row r="528" spans="1:7" ht="18" customHeight="1">
      <c r="A528" s="91" t="s">
        <v>180</v>
      </c>
      <c r="B528" s="92">
        <v>200</v>
      </c>
      <c r="C528" s="124" t="s">
        <v>372</v>
      </c>
      <c r="D528" s="124"/>
      <c r="E528" s="101">
        <v>3471596.13</v>
      </c>
      <c r="F528" s="102">
        <v>3075787.71</v>
      </c>
      <c r="G528" s="103">
        <v>395808.42</v>
      </c>
    </row>
    <row r="529" spans="1:7" ht="24" customHeight="1">
      <c r="A529" s="91" t="s">
        <v>183</v>
      </c>
      <c r="B529" s="92">
        <v>200</v>
      </c>
      <c r="C529" s="124" t="s">
        <v>373</v>
      </c>
      <c r="D529" s="124"/>
      <c r="E529" s="101">
        <v>3411596.13</v>
      </c>
      <c r="F529" s="102">
        <v>3017347.13</v>
      </c>
      <c r="G529" s="103">
        <v>394249</v>
      </c>
    </row>
    <row r="530" spans="1:7" ht="27" customHeight="1">
      <c r="A530" s="91" t="s">
        <v>820</v>
      </c>
      <c r="B530" s="92">
        <v>200</v>
      </c>
      <c r="C530" s="124" t="s">
        <v>980</v>
      </c>
      <c r="D530" s="124"/>
      <c r="E530" s="101">
        <v>3411596.13</v>
      </c>
      <c r="F530" s="102">
        <v>3017347.13</v>
      </c>
      <c r="G530" s="103">
        <v>394249</v>
      </c>
    </row>
    <row r="531" spans="1:7" ht="23.25" customHeight="1">
      <c r="A531" s="91" t="s">
        <v>822</v>
      </c>
      <c r="B531" s="92">
        <v>200</v>
      </c>
      <c r="C531" s="124" t="s">
        <v>981</v>
      </c>
      <c r="D531" s="124"/>
      <c r="E531" s="101">
        <v>3411596.13</v>
      </c>
      <c r="F531" s="102">
        <v>3017347.13</v>
      </c>
      <c r="G531" s="103">
        <v>394249</v>
      </c>
    </row>
    <row r="532" spans="1:7" ht="24" customHeight="1">
      <c r="A532" s="91" t="s">
        <v>149</v>
      </c>
      <c r="B532" s="92">
        <v>200</v>
      </c>
      <c r="C532" s="124" t="s">
        <v>736</v>
      </c>
      <c r="D532" s="124"/>
      <c r="E532" s="101">
        <v>3411596.13</v>
      </c>
      <c r="F532" s="102">
        <v>3017347.13</v>
      </c>
      <c r="G532" s="103">
        <v>394249</v>
      </c>
    </row>
    <row r="533" spans="1:7" ht="16.5" customHeight="1">
      <c r="A533" s="91" t="s">
        <v>809</v>
      </c>
      <c r="B533" s="92">
        <v>200</v>
      </c>
      <c r="C533" s="124" t="s">
        <v>982</v>
      </c>
      <c r="D533" s="124"/>
      <c r="E533" s="101">
        <v>3171596.13</v>
      </c>
      <c r="F533" s="102">
        <v>3014223.13</v>
      </c>
      <c r="G533" s="103">
        <v>157373</v>
      </c>
    </row>
    <row r="534" spans="1:7" ht="15" customHeight="1">
      <c r="A534" s="91" t="s">
        <v>818</v>
      </c>
      <c r="B534" s="92">
        <v>200</v>
      </c>
      <c r="C534" s="124" t="s">
        <v>983</v>
      </c>
      <c r="D534" s="124"/>
      <c r="E534" s="101">
        <v>3171596.13</v>
      </c>
      <c r="F534" s="102">
        <v>3014223.13</v>
      </c>
      <c r="G534" s="103">
        <v>157373</v>
      </c>
    </row>
    <row r="535" spans="1:7" ht="16.5" customHeight="1">
      <c r="A535" s="91" t="s">
        <v>638</v>
      </c>
      <c r="B535" s="92">
        <v>200</v>
      </c>
      <c r="C535" s="124" t="s">
        <v>737</v>
      </c>
      <c r="D535" s="124"/>
      <c r="E535" s="101">
        <v>3171596.13</v>
      </c>
      <c r="F535" s="102">
        <v>3014223.13</v>
      </c>
      <c r="G535" s="103">
        <v>157373</v>
      </c>
    </row>
    <row r="536" spans="1:7" ht="18" customHeight="1">
      <c r="A536" s="91" t="s">
        <v>638</v>
      </c>
      <c r="B536" s="92">
        <v>200</v>
      </c>
      <c r="C536" s="124" t="s">
        <v>738</v>
      </c>
      <c r="D536" s="124"/>
      <c r="E536" s="101">
        <v>3171596.13</v>
      </c>
      <c r="F536" s="102">
        <v>3014223.13</v>
      </c>
      <c r="G536" s="103">
        <v>157373</v>
      </c>
    </row>
    <row r="537" spans="1:7" ht="18.75" customHeight="1">
      <c r="A537" s="91" t="s">
        <v>826</v>
      </c>
      <c r="B537" s="92">
        <v>200</v>
      </c>
      <c r="C537" s="124" t="s">
        <v>984</v>
      </c>
      <c r="D537" s="124"/>
      <c r="E537" s="101">
        <v>240000</v>
      </c>
      <c r="F537" s="102">
        <v>3124</v>
      </c>
      <c r="G537" s="103">
        <v>236876</v>
      </c>
    </row>
    <row r="538" spans="1:7" ht="18.75" customHeight="1">
      <c r="A538" s="91" t="s">
        <v>644</v>
      </c>
      <c r="B538" s="92">
        <v>200</v>
      </c>
      <c r="C538" s="124" t="s">
        <v>739</v>
      </c>
      <c r="D538" s="124"/>
      <c r="E538" s="101">
        <v>50000</v>
      </c>
      <c r="F538" s="102" t="s">
        <v>690</v>
      </c>
      <c r="G538" s="103">
        <v>50000</v>
      </c>
    </row>
    <row r="539" spans="1:7" ht="16.5" customHeight="1">
      <c r="A539" s="91" t="s">
        <v>644</v>
      </c>
      <c r="B539" s="92">
        <v>200</v>
      </c>
      <c r="C539" s="124" t="s">
        <v>740</v>
      </c>
      <c r="D539" s="124"/>
      <c r="E539" s="101">
        <v>50000</v>
      </c>
      <c r="F539" s="102" t="s">
        <v>690</v>
      </c>
      <c r="G539" s="103">
        <v>50000</v>
      </c>
    </row>
    <row r="540" spans="1:7" ht="18.75" customHeight="1">
      <c r="A540" s="91" t="s">
        <v>639</v>
      </c>
      <c r="B540" s="92">
        <v>200</v>
      </c>
      <c r="C540" s="124" t="s">
        <v>741</v>
      </c>
      <c r="D540" s="124"/>
      <c r="E540" s="101">
        <v>190000</v>
      </c>
      <c r="F540" s="102">
        <v>3124</v>
      </c>
      <c r="G540" s="103">
        <v>186876</v>
      </c>
    </row>
    <row r="541" spans="1:7" ht="17.25" customHeight="1">
      <c r="A541" s="91" t="s">
        <v>639</v>
      </c>
      <c r="B541" s="92">
        <v>200</v>
      </c>
      <c r="C541" s="124" t="s">
        <v>742</v>
      </c>
      <c r="D541" s="124"/>
      <c r="E541" s="101">
        <v>190000</v>
      </c>
      <c r="F541" s="102">
        <v>3124</v>
      </c>
      <c r="G541" s="103">
        <v>186876</v>
      </c>
    </row>
    <row r="542" spans="1:7" ht="18" customHeight="1">
      <c r="A542" s="91" t="s">
        <v>1339</v>
      </c>
      <c r="B542" s="92">
        <v>200</v>
      </c>
      <c r="C542" s="124" t="s">
        <v>1325</v>
      </c>
      <c r="D542" s="124"/>
      <c r="E542" s="101">
        <v>60000</v>
      </c>
      <c r="F542" s="102">
        <v>58440.58</v>
      </c>
      <c r="G542" s="103">
        <v>1559.42</v>
      </c>
    </row>
    <row r="543" spans="1:7" ht="26.25" customHeight="1">
      <c r="A543" s="91" t="s">
        <v>820</v>
      </c>
      <c r="B543" s="92">
        <v>200</v>
      </c>
      <c r="C543" s="124" t="s">
        <v>1326</v>
      </c>
      <c r="D543" s="124"/>
      <c r="E543" s="101">
        <v>60000</v>
      </c>
      <c r="F543" s="102">
        <v>58440.58</v>
      </c>
      <c r="G543" s="103">
        <v>1559.42</v>
      </c>
    </row>
    <row r="544" spans="1:7" ht="26.25" customHeight="1">
      <c r="A544" s="91" t="s">
        <v>822</v>
      </c>
      <c r="B544" s="92">
        <v>200</v>
      </c>
      <c r="C544" s="124" t="s">
        <v>1327</v>
      </c>
      <c r="D544" s="124"/>
      <c r="E544" s="101">
        <v>60000</v>
      </c>
      <c r="F544" s="102">
        <v>58440.58</v>
      </c>
      <c r="G544" s="103">
        <v>1559.42</v>
      </c>
    </row>
    <row r="545" spans="1:7" ht="26.25" customHeight="1">
      <c r="A545" s="91" t="s">
        <v>149</v>
      </c>
      <c r="B545" s="92">
        <v>200</v>
      </c>
      <c r="C545" s="124" t="s">
        <v>1328</v>
      </c>
      <c r="D545" s="124"/>
      <c r="E545" s="101">
        <v>60000</v>
      </c>
      <c r="F545" s="102">
        <v>58440.58</v>
      </c>
      <c r="G545" s="103">
        <v>1559.42</v>
      </c>
    </row>
    <row r="546" spans="1:7" ht="18.75" customHeight="1">
      <c r="A546" s="91" t="s">
        <v>809</v>
      </c>
      <c r="B546" s="92">
        <v>200</v>
      </c>
      <c r="C546" s="124" t="s">
        <v>1329</v>
      </c>
      <c r="D546" s="124"/>
      <c r="E546" s="101">
        <v>60000</v>
      </c>
      <c r="F546" s="102">
        <v>58440.58</v>
      </c>
      <c r="G546" s="103">
        <v>1559.42</v>
      </c>
    </row>
    <row r="547" spans="1:7" ht="20.25" customHeight="1">
      <c r="A547" s="91" t="s">
        <v>818</v>
      </c>
      <c r="B547" s="92">
        <v>200</v>
      </c>
      <c r="C547" s="124" t="s">
        <v>1330</v>
      </c>
      <c r="D547" s="124"/>
      <c r="E547" s="101">
        <v>60000</v>
      </c>
      <c r="F547" s="102">
        <v>58440.58</v>
      </c>
      <c r="G547" s="103">
        <v>1559.42</v>
      </c>
    </row>
    <row r="548" spans="1:7" ht="14.25" customHeight="1">
      <c r="A548" s="91" t="s">
        <v>638</v>
      </c>
      <c r="B548" s="92">
        <v>200</v>
      </c>
      <c r="C548" s="124" t="s">
        <v>1331</v>
      </c>
      <c r="D548" s="124"/>
      <c r="E548" s="101">
        <v>60000</v>
      </c>
      <c r="F548" s="102">
        <v>58440.58</v>
      </c>
      <c r="G548" s="103">
        <v>1559.42</v>
      </c>
    </row>
    <row r="549" spans="1:7" ht="16.5" customHeight="1">
      <c r="A549" s="91" t="s">
        <v>638</v>
      </c>
      <c r="B549" s="92">
        <v>200</v>
      </c>
      <c r="C549" s="124" t="s">
        <v>1332</v>
      </c>
      <c r="D549" s="124"/>
      <c r="E549" s="101">
        <v>60000</v>
      </c>
      <c r="F549" s="102">
        <v>58440.58</v>
      </c>
      <c r="G549" s="103">
        <v>1559.42</v>
      </c>
    </row>
    <row r="550" spans="1:7" ht="18" customHeight="1">
      <c r="A550" s="91" t="s">
        <v>184</v>
      </c>
      <c r="B550" s="92">
        <v>200</v>
      </c>
      <c r="C550" s="124" t="s">
        <v>374</v>
      </c>
      <c r="D550" s="124"/>
      <c r="E550" s="101">
        <v>19974126.23</v>
      </c>
      <c r="F550" s="102">
        <v>259677.22</v>
      </c>
      <c r="G550" s="103">
        <v>19714449.01</v>
      </c>
    </row>
    <row r="551" spans="1:7" ht="39.75" customHeight="1">
      <c r="A551" s="91" t="s">
        <v>1239</v>
      </c>
      <c r="B551" s="92">
        <v>200</v>
      </c>
      <c r="C551" s="124" t="s">
        <v>1290</v>
      </c>
      <c r="D551" s="124"/>
      <c r="E551" s="101">
        <v>30000</v>
      </c>
      <c r="F551" s="102" t="s">
        <v>690</v>
      </c>
      <c r="G551" s="103">
        <v>30000</v>
      </c>
    </row>
    <row r="552" spans="1:7" ht="23.25" customHeight="1">
      <c r="A552" s="91" t="s">
        <v>1291</v>
      </c>
      <c r="B552" s="92">
        <v>200</v>
      </c>
      <c r="C552" s="124" t="s">
        <v>1292</v>
      </c>
      <c r="D552" s="124"/>
      <c r="E552" s="101">
        <v>30000</v>
      </c>
      <c r="F552" s="102" t="s">
        <v>690</v>
      </c>
      <c r="G552" s="103">
        <v>30000</v>
      </c>
    </row>
    <row r="553" spans="1:7" ht="15" customHeight="1">
      <c r="A553" s="91" t="s">
        <v>1293</v>
      </c>
      <c r="B553" s="92">
        <v>200</v>
      </c>
      <c r="C553" s="124" t="s">
        <v>1294</v>
      </c>
      <c r="D553" s="124"/>
      <c r="E553" s="101">
        <v>30000</v>
      </c>
      <c r="F553" s="102" t="s">
        <v>690</v>
      </c>
      <c r="G553" s="103">
        <v>30000</v>
      </c>
    </row>
    <row r="554" spans="1:7" ht="38.25" customHeight="1">
      <c r="A554" s="91" t="s">
        <v>1295</v>
      </c>
      <c r="B554" s="92">
        <v>200</v>
      </c>
      <c r="C554" s="124" t="s">
        <v>1296</v>
      </c>
      <c r="D554" s="124"/>
      <c r="E554" s="101">
        <v>30000</v>
      </c>
      <c r="F554" s="102" t="s">
        <v>690</v>
      </c>
      <c r="G554" s="103">
        <v>30000</v>
      </c>
    </row>
    <row r="555" spans="1:7" ht="17.25" customHeight="1">
      <c r="A555" s="91" t="s">
        <v>809</v>
      </c>
      <c r="B555" s="92">
        <v>200</v>
      </c>
      <c r="C555" s="124" t="s">
        <v>1297</v>
      </c>
      <c r="D555" s="124"/>
      <c r="E555" s="101">
        <v>30000</v>
      </c>
      <c r="F555" s="102" t="s">
        <v>690</v>
      </c>
      <c r="G555" s="103">
        <v>30000</v>
      </c>
    </row>
    <row r="556" spans="1:7" ht="15" customHeight="1">
      <c r="A556" s="91" t="s">
        <v>818</v>
      </c>
      <c r="B556" s="92">
        <v>200</v>
      </c>
      <c r="C556" s="124" t="s">
        <v>1298</v>
      </c>
      <c r="D556" s="124"/>
      <c r="E556" s="101">
        <v>30000</v>
      </c>
      <c r="F556" s="102" t="s">
        <v>690</v>
      </c>
      <c r="G556" s="103">
        <v>30000</v>
      </c>
    </row>
    <row r="557" spans="1:7" ht="16.5" customHeight="1">
      <c r="A557" s="91" t="s">
        <v>637</v>
      </c>
      <c r="B557" s="92">
        <v>200</v>
      </c>
      <c r="C557" s="124" t="s">
        <v>1299</v>
      </c>
      <c r="D557" s="124"/>
      <c r="E557" s="101">
        <v>30000</v>
      </c>
      <c r="F557" s="102" t="s">
        <v>690</v>
      </c>
      <c r="G557" s="103">
        <v>30000</v>
      </c>
    </row>
    <row r="558" spans="1:7" ht="17.25" customHeight="1">
      <c r="A558" s="91" t="s">
        <v>637</v>
      </c>
      <c r="B558" s="92">
        <v>200</v>
      </c>
      <c r="C558" s="124" t="s">
        <v>1300</v>
      </c>
      <c r="D558" s="124"/>
      <c r="E558" s="101">
        <v>30000</v>
      </c>
      <c r="F558" s="102" t="s">
        <v>690</v>
      </c>
      <c r="G558" s="103">
        <v>30000</v>
      </c>
    </row>
    <row r="559" spans="1:7" ht="18" customHeight="1">
      <c r="A559" s="91" t="s">
        <v>1353</v>
      </c>
      <c r="B559" s="92">
        <v>200</v>
      </c>
      <c r="C559" s="124" t="s">
        <v>1354</v>
      </c>
      <c r="D559" s="124"/>
      <c r="E559" s="101">
        <v>361000</v>
      </c>
      <c r="F559" s="102" t="s">
        <v>690</v>
      </c>
      <c r="G559" s="103">
        <v>361000</v>
      </c>
    </row>
    <row r="560" spans="1:7" ht="23.25" customHeight="1">
      <c r="A560" s="91" t="s">
        <v>1291</v>
      </c>
      <c r="B560" s="92">
        <v>200</v>
      </c>
      <c r="C560" s="124" t="s">
        <v>1355</v>
      </c>
      <c r="D560" s="124"/>
      <c r="E560" s="101">
        <v>361000</v>
      </c>
      <c r="F560" s="102" t="s">
        <v>690</v>
      </c>
      <c r="G560" s="103">
        <v>361000</v>
      </c>
    </row>
    <row r="561" spans="1:7" ht="15" customHeight="1">
      <c r="A561" s="91" t="s">
        <v>1293</v>
      </c>
      <c r="B561" s="92">
        <v>200</v>
      </c>
      <c r="C561" s="124" t="s">
        <v>1356</v>
      </c>
      <c r="D561" s="124"/>
      <c r="E561" s="101">
        <v>361000</v>
      </c>
      <c r="F561" s="102" t="s">
        <v>690</v>
      </c>
      <c r="G561" s="103">
        <v>361000</v>
      </c>
    </row>
    <row r="562" spans="1:7" ht="25.5" customHeight="1">
      <c r="A562" s="91" t="s">
        <v>1295</v>
      </c>
      <c r="B562" s="92">
        <v>200</v>
      </c>
      <c r="C562" s="124" t="s">
        <v>1357</v>
      </c>
      <c r="D562" s="124"/>
      <c r="E562" s="101">
        <v>361000</v>
      </c>
      <c r="F562" s="102" t="s">
        <v>690</v>
      </c>
      <c r="G562" s="103">
        <v>361000</v>
      </c>
    </row>
    <row r="563" spans="1:7" ht="16.5" customHeight="1">
      <c r="A563" s="91" t="s">
        <v>809</v>
      </c>
      <c r="B563" s="92">
        <v>200</v>
      </c>
      <c r="C563" s="124" t="s">
        <v>1358</v>
      </c>
      <c r="D563" s="124"/>
      <c r="E563" s="101">
        <v>361000</v>
      </c>
      <c r="F563" s="102" t="s">
        <v>690</v>
      </c>
      <c r="G563" s="103">
        <v>361000</v>
      </c>
    </row>
    <row r="564" spans="1:7" ht="17.25" customHeight="1">
      <c r="A564" s="91" t="s">
        <v>818</v>
      </c>
      <c r="B564" s="92">
        <v>200</v>
      </c>
      <c r="C564" s="124" t="s">
        <v>1359</v>
      </c>
      <c r="D564" s="124"/>
      <c r="E564" s="101">
        <v>361000</v>
      </c>
      <c r="F564" s="102" t="s">
        <v>690</v>
      </c>
      <c r="G564" s="103">
        <v>361000</v>
      </c>
    </row>
    <row r="565" spans="1:7" ht="20.25" customHeight="1">
      <c r="A565" s="91" t="s">
        <v>637</v>
      </c>
      <c r="B565" s="92">
        <v>200</v>
      </c>
      <c r="C565" s="124" t="s">
        <v>1360</v>
      </c>
      <c r="D565" s="124"/>
      <c r="E565" s="101">
        <v>361000</v>
      </c>
      <c r="F565" s="102" t="s">
        <v>690</v>
      </c>
      <c r="G565" s="103">
        <v>361000</v>
      </c>
    </row>
    <row r="566" spans="1:7" ht="15.75" customHeight="1">
      <c r="A566" s="91" t="s">
        <v>637</v>
      </c>
      <c r="B566" s="92">
        <v>200</v>
      </c>
      <c r="C566" s="124" t="s">
        <v>1341</v>
      </c>
      <c r="D566" s="124"/>
      <c r="E566" s="101">
        <v>361000</v>
      </c>
      <c r="F566" s="102" t="s">
        <v>690</v>
      </c>
      <c r="G566" s="103">
        <v>361000</v>
      </c>
    </row>
    <row r="567" spans="1:7" ht="24" customHeight="1">
      <c r="A567" s="91" t="s">
        <v>186</v>
      </c>
      <c r="B567" s="92">
        <v>200</v>
      </c>
      <c r="C567" s="124" t="s">
        <v>375</v>
      </c>
      <c r="D567" s="124"/>
      <c r="E567" s="101">
        <v>108985.44</v>
      </c>
      <c r="F567" s="102" t="s">
        <v>690</v>
      </c>
      <c r="G567" s="103">
        <v>108985.44</v>
      </c>
    </row>
    <row r="568" spans="1:7" ht="15" customHeight="1">
      <c r="A568" s="91" t="s">
        <v>831</v>
      </c>
      <c r="B568" s="92">
        <v>200</v>
      </c>
      <c r="C568" s="124" t="s">
        <v>985</v>
      </c>
      <c r="D568" s="124"/>
      <c r="E568" s="101">
        <v>108985.44</v>
      </c>
      <c r="F568" s="102" t="s">
        <v>690</v>
      </c>
      <c r="G568" s="103">
        <v>108985.44</v>
      </c>
    </row>
    <row r="569" spans="1:7" ht="39.75" customHeight="1">
      <c r="A569" s="91" t="s">
        <v>182</v>
      </c>
      <c r="B569" s="92">
        <v>200</v>
      </c>
      <c r="C569" s="124" t="s">
        <v>376</v>
      </c>
      <c r="D569" s="124"/>
      <c r="E569" s="101">
        <v>108985.44</v>
      </c>
      <c r="F569" s="102" t="s">
        <v>690</v>
      </c>
      <c r="G569" s="103">
        <v>108985.44</v>
      </c>
    </row>
    <row r="570" spans="1:7" ht="17.25" customHeight="1">
      <c r="A570" s="91" t="s">
        <v>809</v>
      </c>
      <c r="B570" s="92">
        <v>200</v>
      </c>
      <c r="C570" s="124" t="s">
        <v>986</v>
      </c>
      <c r="D570" s="124"/>
      <c r="E570" s="101">
        <v>108985.44</v>
      </c>
      <c r="F570" s="102" t="s">
        <v>690</v>
      </c>
      <c r="G570" s="103">
        <v>108985.44</v>
      </c>
    </row>
    <row r="571" spans="1:7" ht="19.5" customHeight="1">
      <c r="A571" s="91" t="s">
        <v>959</v>
      </c>
      <c r="B571" s="92">
        <v>200</v>
      </c>
      <c r="C571" s="124" t="s">
        <v>987</v>
      </c>
      <c r="D571" s="124"/>
      <c r="E571" s="101">
        <v>108985.44</v>
      </c>
      <c r="F571" s="102" t="s">
        <v>690</v>
      </c>
      <c r="G571" s="103">
        <v>108985.44</v>
      </c>
    </row>
    <row r="572" spans="1:7" ht="25.5" customHeight="1">
      <c r="A572" s="91" t="s">
        <v>648</v>
      </c>
      <c r="B572" s="92">
        <v>200</v>
      </c>
      <c r="C572" s="124" t="s">
        <v>577</v>
      </c>
      <c r="D572" s="124"/>
      <c r="E572" s="101">
        <v>108985.44</v>
      </c>
      <c r="F572" s="102" t="s">
        <v>690</v>
      </c>
      <c r="G572" s="103">
        <v>108985.44</v>
      </c>
    </row>
    <row r="573" spans="1:7" ht="24.75" customHeight="1">
      <c r="A573" s="91" t="s">
        <v>648</v>
      </c>
      <c r="B573" s="92">
        <v>200</v>
      </c>
      <c r="C573" s="124" t="s">
        <v>377</v>
      </c>
      <c r="D573" s="124"/>
      <c r="E573" s="101">
        <v>108985.44</v>
      </c>
      <c r="F573" s="102" t="s">
        <v>690</v>
      </c>
      <c r="G573" s="103">
        <v>108985.44</v>
      </c>
    </row>
    <row r="574" spans="1:7" ht="17.25" customHeight="1">
      <c r="A574" s="91" t="s">
        <v>187</v>
      </c>
      <c r="B574" s="92">
        <v>200</v>
      </c>
      <c r="C574" s="124" t="s">
        <v>1409</v>
      </c>
      <c r="D574" s="124"/>
      <c r="E574" s="101">
        <v>37900</v>
      </c>
      <c r="F574" s="102">
        <v>37861.89</v>
      </c>
      <c r="G574" s="103">
        <v>38.11</v>
      </c>
    </row>
    <row r="575" spans="1:7" ht="23.25" customHeight="1">
      <c r="A575" s="91" t="s">
        <v>820</v>
      </c>
      <c r="B575" s="92">
        <v>200</v>
      </c>
      <c r="C575" s="124" t="s">
        <v>1410</v>
      </c>
      <c r="D575" s="124"/>
      <c r="E575" s="101">
        <v>37900</v>
      </c>
      <c r="F575" s="102">
        <v>37861.89</v>
      </c>
      <c r="G575" s="103">
        <v>38.11</v>
      </c>
    </row>
    <row r="576" spans="1:7" ht="23.25" customHeight="1">
      <c r="A576" s="91" t="s">
        <v>822</v>
      </c>
      <c r="B576" s="92">
        <v>200</v>
      </c>
      <c r="C576" s="124" t="s">
        <v>1411</v>
      </c>
      <c r="D576" s="124"/>
      <c r="E576" s="101">
        <v>37900</v>
      </c>
      <c r="F576" s="102">
        <v>37861.89</v>
      </c>
      <c r="G576" s="103">
        <v>38.11</v>
      </c>
    </row>
    <row r="577" spans="1:7" ht="24" customHeight="1">
      <c r="A577" s="91" t="s">
        <v>149</v>
      </c>
      <c r="B577" s="92">
        <v>200</v>
      </c>
      <c r="C577" s="124" t="s">
        <v>1412</v>
      </c>
      <c r="D577" s="124"/>
      <c r="E577" s="101">
        <v>37900</v>
      </c>
      <c r="F577" s="102">
        <v>37861.89</v>
      </c>
      <c r="G577" s="103">
        <v>38.11</v>
      </c>
    </row>
    <row r="578" spans="1:7" ht="15" customHeight="1">
      <c r="A578" s="91" t="s">
        <v>809</v>
      </c>
      <c r="B578" s="92">
        <v>200</v>
      </c>
      <c r="C578" s="124" t="s">
        <v>1413</v>
      </c>
      <c r="D578" s="124"/>
      <c r="E578" s="101">
        <v>37900</v>
      </c>
      <c r="F578" s="102">
        <v>37861.89</v>
      </c>
      <c r="G578" s="103">
        <v>38.11</v>
      </c>
    </row>
    <row r="579" spans="1:7" ht="16.5" customHeight="1">
      <c r="A579" s="91" t="s">
        <v>818</v>
      </c>
      <c r="B579" s="92">
        <v>200</v>
      </c>
      <c r="C579" s="124" t="s">
        <v>1414</v>
      </c>
      <c r="D579" s="124"/>
      <c r="E579" s="101">
        <v>37900</v>
      </c>
      <c r="F579" s="102">
        <v>37861.89</v>
      </c>
      <c r="G579" s="103">
        <v>38.11</v>
      </c>
    </row>
    <row r="580" spans="1:7" ht="18.75" customHeight="1">
      <c r="A580" s="91" t="s">
        <v>637</v>
      </c>
      <c r="B580" s="92">
        <v>200</v>
      </c>
      <c r="C580" s="124" t="s">
        <v>1415</v>
      </c>
      <c r="D580" s="124"/>
      <c r="E580" s="101">
        <v>37900</v>
      </c>
      <c r="F580" s="102">
        <v>37861.89</v>
      </c>
      <c r="G580" s="103">
        <v>38.11</v>
      </c>
    </row>
    <row r="581" spans="1:7" ht="17.25" customHeight="1">
      <c r="A581" s="91" t="s">
        <v>637</v>
      </c>
      <c r="B581" s="92">
        <v>200</v>
      </c>
      <c r="C581" s="124" t="s">
        <v>1416</v>
      </c>
      <c r="D581" s="124"/>
      <c r="E581" s="101">
        <v>37900</v>
      </c>
      <c r="F581" s="102">
        <v>37861.89</v>
      </c>
      <c r="G581" s="103">
        <v>38.11</v>
      </c>
    </row>
    <row r="582" spans="1:7" ht="15.75" customHeight="1">
      <c r="A582" s="91" t="s">
        <v>187</v>
      </c>
      <c r="B582" s="92">
        <v>200</v>
      </c>
      <c r="C582" s="124" t="s">
        <v>378</v>
      </c>
      <c r="D582" s="124"/>
      <c r="E582" s="101">
        <v>19436240.79</v>
      </c>
      <c r="F582" s="102">
        <v>221815.33</v>
      </c>
      <c r="G582" s="103">
        <v>19214425.46</v>
      </c>
    </row>
    <row r="583" spans="1:7" ht="25.5" customHeight="1">
      <c r="A583" s="91" t="s">
        <v>820</v>
      </c>
      <c r="B583" s="92">
        <v>200</v>
      </c>
      <c r="C583" s="124" t="s">
        <v>988</v>
      </c>
      <c r="D583" s="124"/>
      <c r="E583" s="101">
        <v>249912.53</v>
      </c>
      <c r="F583" s="102">
        <v>221815.33</v>
      </c>
      <c r="G583" s="103">
        <v>28097.2</v>
      </c>
    </row>
    <row r="584" spans="1:7" ht="29.25" customHeight="1">
      <c r="A584" s="91" t="s">
        <v>822</v>
      </c>
      <c r="B584" s="92">
        <v>200</v>
      </c>
      <c r="C584" s="124" t="s">
        <v>989</v>
      </c>
      <c r="D584" s="124"/>
      <c r="E584" s="101">
        <v>249912.53</v>
      </c>
      <c r="F584" s="102">
        <v>221815.33</v>
      </c>
      <c r="G584" s="103">
        <v>28097.2</v>
      </c>
    </row>
    <row r="585" spans="1:7" ht="27" customHeight="1">
      <c r="A585" s="91" t="s">
        <v>149</v>
      </c>
      <c r="B585" s="92">
        <v>200</v>
      </c>
      <c r="C585" s="124" t="s">
        <v>379</v>
      </c>
      <c r="D585" s="124"/>
      <c r="E585" s="101">
        <v>249912.53</v>
      </c>
      <c r="F585" s="102">
        <v>221815.33</v>
      </c>
      <c r="G585" s="103">
        <v>28097.2</v>
      </c>
    </row>
    <row r="586" spans="1:7" ht="18" customHeight="1">
      <c r="A586" s="91" t="s">
        <v>809</v>
      </c>
      <c r="B586" s="92">
        <v>200</v>
      </c>
      <c r="C586" s="124" t="s">
        <v>990</v>
      </c>
      <c r="D586" s="124"/>
      <c r="E586" s="101">
        <v>249912.53</v>
      </c>
      <c r="F586" s="102">
        <v>221815.33</v>
      </c>
      <c r="G586" s="103">
        <v>28097.2</v>
      </c>
    </row>
    <row r="587" spans="1:7" ht="18.75" customHeight="1">
      <c r="A587" s="91" t="s">
        <v>818</v>
      </c>
      <c r="B587" s="92">
        <v>200</v>
      </c>
      <c r="C587" s="124" t="s">
        <v>991</v>
      </c>
      <c r="D587" s="124"/>
      <c r="E587" s="101">
        <v>249912.53</v>
      </c>
      <c r="F587" s="102">
        <v>221815.33</v>
      </c>
      <c r="G587" s="103">
        <v>28097.2</v>
      </c>
    </row>
    <row r="588" spans="1:7" ht="18" customHeight="1">
      <c r="A588" s="91" t="s">
        <v>638</v>
      </c>
      <c r="B588" s="92">
        <v>200</v>
      </c>
      <c r="C588" s="124" t="s">
        <v>1240</v>
      </c>
      <c r="D588" s="124"/>
      <c r="E588" s="101">
        <v>199912.53</v>
      </c>
      <c r="F588" s="102">
        <v>199912.53</v>
      </c>
      <c r="G588" s="103" t="s">
        <v>690</v>
      </c>
    </row>
    <row r="589" spans="1:7" ht="16.5" customHeight="1">
      <c r="A589" s="91" t="s">
        <v>638</v>
      </c>
      <c r="B589" s="92">
        <v>200</v>
      </c>
      <c r="C589" s="124" t="s">
        <v>1241</v>
      </c>
      <c r="D589" s="124"/>
      <c r="E589" s="101">
        <v>199912.53</v>
      </c>
      <c r="F589" s="102">
        <v>199912.53</v>
      </c>
      <c r="G589" s="103" t="s">
        <v>690</v>
      </c>
    </row>
    <row r="590" spans="1:7" ht="16.5" customHeight="1">
      <c r="A590" s="91" t="s">
        <v>637</v>
      </c>
      <c r="B590" s="92">
        <v>200</v>
      </c>
      <c r="C590" s="124" t="s">
        <v>649</v>
      </c>
      <c r="D590" s="124"/>
      <c r="E590" s="101">
        <v>50000</v>
      </c>
      <c r="F590" s="102">
        <v>21902.8</v>
      </c>
      <c r="G590" s="103">
        <v>28097.2</v>
      </c>
    </row>
    <row r="591" spans="1:7" ht="18" customHeight="1">
      <c r="A591" s="91" t="s">
        <v>637</v>
      </c>
      <c r="B591" s="92">
        <v>200</v>
      </c>
      <c r="C591" s="124" t="s">
        <v>650</v>
      </c>
      <c r="D591" s="124"/>
      <c r="E591" s="101">
        <v>50000</v>
      </c>
      <c r="F591" s="102">
        <v>21902.8</v>
      </c>
      <c r="G591" s="103">
        <v>28097.2</v>
      </c>
    </row>
    <row r="592" spans="1:7" ht="15.75" customHeight="1">
      <c r="A592" s="91" t="s">
        <v>831</v>
      </c>
      <c r="B592" s="92">
        <v>200</v>
      </c>
      <c r="C592" s="124" t="s">
        <v>992</v>
      </c>
      <c r="D592" s="124"/>
      <c r="E592" s="101">
        <v>19186328.26</v>
      </c>
      <c r="F592" s="102" t="s">
        <v>690</v>
      </c>
      <c r="G592" s="103">
        <v>19186328.26</v>
      </c>
    </row>
    <row r="593" spans="1:7" ht="36.75" customHeight="1">
      <c r="A593" s="91" t="s">
        <v>182</v>
      </c>
      <c r="B593" s="92">
        <v>200</v>
      </c>
      <c r="C593" s="124" t="s">
        <v>743</v>
      </c>
      <c r="D593" s="124"/>
      <c r="E593" s="101">
        <v>19186328.26</v>
      </c>
      <c r="F593" s="102" t="s">
        <v>690</v>
      </c>
      <c r="G593" s="103">
        <v>19186328.26</v>
      </c>
    </row>
    <row r="594" spans="1:7" ht="13.5" customHeight="1">
      <c r="A594" s="91" t="s">
        <v>809</v>
      </c>
      <c r="B594" s="92">
        <v>200</v>
      </c>
      <c r="C594" s="124" t="s">
        <v>993</v>
      </c>
      <c r="D594" s="124"/>
      <c r="E594" s="101">
        <v>19186328.26</v>
      </c>
      <c r="F594" s="102" t="s">
        <v>690</v>
      </c>
      <c r="G594" s="103">
        <v>19186328.26</v>
      </c>
    </row>
    <row r="595" spans="1:7" ht="15.75" customHeight="1">
      <c r="A595" s="91" t="s">
        <v>959</v>
      </c>
      <c r="B595" s="92">
        <v>200</v>
      </c>
      <c r="C595" s="124" t="s">
        <v>994</v>
      </c>
      <c r="D595" s="124"/>
      <c r="E595" s="101">
        <v>19186328.26</v>
      </c>
      <c r="F595" s="102" t="s">
        <v>690</v>
      </c>
      <c r="G595" s="103">
        <v>19186328.26</v>
      </c>
    </row>
    <row r="596" spans="1:7" ht="38.25" customHeight="1">
      <c r="A596" s="91" t="s">
        <v>647</v>
      </c>
      <c r="B596" s="92">
        <v>200</v>
      </c>
      <c r="C596" s="124" t="s">
        <v>744</v>
      </c>
      <c r="D596" s="124"/>
      <c r="E596" s="101">
        <v>19186328.26</v>
      </c>
      <c r="F596" s="102" t="s">
        <v>690</v>
      </c>
      <c r="G596" s="103">
        <v>19186328.26</v>
      </c>
    </row>
    <row r="597" spans="1:7" ht="38.25" customHeight="1">
      <c r="A597" s="91" t="s">
        <v>647</v>
      </c>
      <c r="B597" s="92">
        <v>200</v>
      </c>
      <c r="C597" s="124" t="s">
        <v>745</v>
      </c>
      <c r="D597" s="124"/>
      <c r="E597" s="101">
        <v>19186328.26</v>
      </c>
      <c r="F597" s="102" t="s">
        <v>690</v>
      </c>
      <c r="G597" s="103">
        <v>19186328.26</v>
      </c>
    </row>
    <row r="598" spans="1:7" ht="13.5" customHeight="1">
      <c r="A598" s="91" t="s">
        <v>188</v>
      </c>
      <c r="B598" s="92">
        <v>200</v>
      </c>
      <c r="C598" s="124" t="s">
        <v>380</v>
      </c>
      <c r="D598" s="124"/>
      <c r="E598" s="101">
        <v>12587476.39</v>
      </c>
      <c r="F598" s="102">
        <v>11957624.97</v>
      </c>
      <c r="G598" s="103">
        <v>629851.42</v>
      </c>
    </row>
    <row r="599" spans="1:7" ht="26.25" customHeight="1">
      <c r="A599" s="91" t="s">
        <v>189</v>
      </c>
      <c r="B599" s="92">
        <v>200</v>
      </c>
      <c r="C599" s="124" t="s">
        <v>381</v>
      </c>
      <c r="D599" s="124"/>
      <c r="E599" s="101">
        <v>2113600</v>
      </c>
      <c r="F599" s="102">
        <v>1664742.37</v>
      </c>
      <c r="G599" s="103">
        <v>448857.63</v>
      </c>
    </row>
    <row r="600" spans="1:7" ht="26.25" customHeight="1">
      <c r="A600" s="91" t="s">
        <v>820</v>
      </c>
      <c r="B600" s="92">
        <v>200</v>
      </c>
      <c r="C600" s="124" t="s">
        <v>995</v>
      </c>
      <c r="D600" s="124"/>
      <c r="E600" s="101">
        <v>2113600</v>
      </c>
      <c r="F600" s="102">
        <v>1664742.37</v>
      </c>
      <c r="G600" s="103">
        <v>448857.63</v>
      </c>
    </row>
    <row r="601" spans="1:7" ht="27" customHeight="1">
      <c r="A601" s="91" t="s">
        <v>822</v>
      </c>
      <c r="B601" s="92">
        <v>200</v>
      </c>
      <c r="C601" s="124" t="s">
        <v>996</v>
      </c>
      <c r="D601" s="124"/>
      <c r="E601" s="101">
        <v>2113600</v>
      </c>
      <c r="F601" s="102">
        <v>1664742.37</v>
      </c>
      <c r="G601" s="103">
        <v>448857.63</v>
      </c>
    </row>
    <row r="602" spans="1:7" ht="25.5" customHeight="1">
      <c r="A602" s="91" t="s">
        <v>149</v>
      </c>
      <c r="B602" s="92">
        <v>200</v>
      </c>
      <c r="C602" s="124" t="s">
        <v>382</v>
      </c>
      <c r="D602" s="124"/>
      <c r="E602" s="101">
        <v>2113600</v>
      </c>
      <c r="F602" s="102">
        <v>1664742.37</v>
      </c>
      <c r="G602" s="103">
        <v>448857.63</v>
      </c>
    </row>
    <row r="603" spans="1:7" ht="16.5" customHeight="1">
      <c r="A603" s="91" t="s">
        <v>809</v>
      </c>
      <c r="B603" s="92">
        <v>200</v>
      </c>
      <c r="C603" s="124" t="s">
        <v>997</v>
      </c>
      <c r="D603" s="124"/>
      <c r="E603" s="101">
        <v>1963600</v>
      </c>
      <c r="F603" s="102">
        <v>1580002.42</v>
      </c>
      <c r="G603" s="103">
        <v>383597.58</v>
      </c>
    </row>
    <row r="604" spans="1:7" ht="15" customHeight="1">
      <c r="A604" s="91" t="s">
        <v>818</v>
      </c>
      <c r="B604" s="92">
        <v>200</v>
      </c>
      <c r="C604" s="124" t="s">
        <v>998</v>
      </c>
      <c r="D604" s="124"/>
      <c r="E604" s="101">
        <v>1963600</v>
      </c>
      <c r="F604" s="102">
        <v>1580002.42</v>
      </c>
      <c r="G604" s="103">
        <v>383597.58</v>
      </c>
    </row>
    <row r="605" spans="1:7" ht="16.5" customHeight="1">
      <c r="A605" s="91" t="s">
        <v>645</v>
      </c>
      <c r="B605" s="92">
        <v>200</v>
      </c>
      <c r="C605" s="124" t="s">
        <v>578</v>
      </c>
      <c r="D605" s="124"/>
      <c r="E605" s="101">
        <v>1713600</v>
      </c>
      <c r="F605" s="102">
        <v>1503742.42</v>
      </c>
      <c r="G605" s="103">
        <v>209857.58</v>
      </c>
    </row>
    <row r="606" spans="1:7" ht="18" customHeight="1">
      <c r="A606" s="91" t="s">
        <v>645</v>
      </c>
      <c r="B606" s="92">
        <v>200</v>
      </c>
      <c r="C606" s="124" t="s">
        <v>383</v>
      </c>
      <c r="D606" s="124"/>
      <c r="E606" s="101">
        <v>1713600</v>
      </c>
      <c r="F606" s="102">
        <v>1503742.42</v>
      </c>
      <c r="G606" s="103">
        <v>209857.58</v>
      </c>
    </row>
    <row r="607" spans="1:7" ht="18.75" customHeight="1">
      <c r="A607" s="91" t="s">
        <v>638</v>
      </c>
      <c r="B607" s="92">
        <v>200</v>
      </c>
      <c r="C607" s="124" t="s">
        <v>579</v>
      </c>
      <c r="D607" s="124"/>
      <c r="E607" s="101">
        <v>250000</v>
      </c>
      <c r="F607" s="102">
        <v>76260</v>
      </c>
      <c r="G607" s="103">
        <v>173740</v>
      </c>
    </row>
    <row r="608" spans="1:7" ht="15.75" customHeight="1">
      <c r="A608" s="91" t="s">
        <v>638</v>
      </c>
      <c r="B608" s="92">
        <v>200</v>
      </c>
      <c r="C608" s="124" t="s">
        <v>384</v>
      </c>
      <c r="D608" s="124"/>
      <c r="E608" s="101">
        <v>250000</v>
      </c>
      <c r="F608" s="102">
        <v>76260</v>
      </c>
      <c r="G608" s="103">
        <v>173740</v>
      </c>
    </row>
    <row r="609" spans="1:7" ht="15" customHeight="1">
      <c r="A609" s="91" t="s">
        <v>826</v>
      </c>
      <c r="B609" s="92">
        <v>200</v>
      </c>
      <c r="C609" s="124" t="s">
        <v>999</v>
      </c>
      <c r="D609" s="124"/>
      <c r="E609" s="101">
        <v>150000</v>
      </c>
      <c r="F609" s="102">
        <v>84739.95</v>
      </c>
      <c r="G609" s="103">
        <v>65260.05</v>
      </c>
    </row>
    <row r="610" spans="1:7" ht="15.75" customHeight="1">
      <c r="A610" s="91" t="s">
        <v>644</v>
      </c>
      <c r="B610" s="92">
        <v>200</v>
      </c>
      <c r="C610" s="124" t="s">
        <v>657</v>
      </c>
      <c r="D610" s="124"/>
      <c r="E610" s="101">
        <v>75000</v>
      </c>
      <c r="F610" s="102">
        <v>73314.67</v>
      </c>
      <c r="G610" s="103">
        <v>1685.33</v>
      </c>
    </row>
    <row r="611" spans="1:7" ht="18" customHeight="1">
      <c r="A611" s="91" t="s">
        <v>644</v>
      </c>
      <c r="B611" s="92">
        <v>200</v>
      </c>
      <c r="C611" s="124" t="s">
        <v>658</v>
      </c>
      <c r="D611" s="124"/>
      <c r="E611" s="101">
        <v>75000</v>
      </c>
      <c r="F611" s="102">
        <v>73314.67</v>
      </c>
      <c r="G611" s="103">
        <v>1685.33</v>
      </c>
    </row>
    <row r="612" spans="1:7" ht="18.75" customHeight="1">
      <c r="A612" s="91" t="s">
        <v>639</v>
      </c>
      <c r="B612" s="92">
        <v>200</v>
      </c>
      <c r="C612" s="124" t="s">
        <v>580</v>
      </c>
      <c r="D612" s="124"/>
      <c r="E612" s="101">
        <v>75000</v>
      </c>
      <c r="F612" s="102">
        <v>11425.28</v>
      </c>
      <c r="G612" s="103">
        <v>63574.72</v>
      </c>
    </row>
    <row r="613" spans="1:7" ht="18.75" customHeight="1">
      <c r="A613" s="91" t="s">
        <v>639</v>
      </c>
      <c r="B613" s="92">
        <v>200</v>
      </c>
      <c r="C613" s="124" t="s">
        <v>385</v>
      </c>
      <c r="D613" s="124"/>
      <c r="E613" s="101">
        <v>75000</v>
      </c>
      <c r="F613" s="102">
        <v>11425.28</v>
      </c>
      <c r="G613" s="103">
        <v>63574.72</v>
      </c>
    </row>
    <row r="614" spans="1:7" ht="25.5" customHeight="1">
      <c r="A614" s="91" t="s">
        <v>181</v>
      </c>
      <c r="B614" s="92">
        <v>200</v>
      </c>
      <c r="C614" s="124" t="s">
        <v>386</v>
      </c>
      <c r="D614" s="124"/>
      <c r="E614" s="101">
        <v>105000</v>
      </c>
      <c r="F614" s="102">
        <v>103141.02</v>
      </c>
      <c r="G614" s="103">
        <v>1858.98</v>
      </c>
    </row>
    <row r="615" spans="1:7" ht="27" customHeight="1">
      <c r="A615" s="91" t="s">
        <v>820</v>
      </c>
      <c r="B615" s="92">
        <v>200</v>
      </c>
      <c r="C615" s="124" t="s">
        <v>1000</v>
      </c>
      <c r="D615" s="124"/>
      <c r="E615" s="101">
        <v>105000</v>
      </c>
      <c r="F615" s="102">
        <v>103141.02</v>
      </c>
      <c r="G615" s="103">
        <v>1858.98</v>
      </c>
    </row>
    <row r="616" spans="1:7" ht="23.25" customHeight="1">
      <c r="A616" s="91" t="s">
        <v>822</v>
      </c>
      <c r="B616" s="92">
        <v>200</v>
      </c>
      <c r="C616" s="124" t="s">
        <v>1001</v>
      </c>
      <c r="D616" s="124"/>
      <c r="E616" s="101">
        <v>105000</v>
      </c>
      <c r="F616" s="102">
        <v>103141.02</v>
      </c>
      <c r="G616" s="103">
        <v>1858.98</v>
      </c>
    </row>
    <row r="617" spans="1:7" ht="26.25" customHeight="1">
      <c r="A617" s="91" t="s">
        <v>149</v>
      </c>
      <c r="B617" s="92">
        <v>200</v>
      </c>
      <c r="C617" s="124" t="s">
        <v>387</v>
      </c>
      <c r="D617" s="124"/>
      <c r="E617" s="101">
        <v>105000</v>
      </c>
      <c r="F617" s="102">
        <v>103141.02</v>
      </c>
      <c r="G617" s="103">
        <v>1858.98</v>
      </c>
    </row>
    <row r="618" spans="1:7" ht="17.25" customHeight="1">
      <c r="A618" s="91" t="s">
        <v>809</v>
      </c>
      <c r="B618" s="92">
        <v>200</v>
      </c>
      <c r="C618" s="124" t="s">
        <v>1002</v>
      </c>
      <c r="D618" s="124"/>
      <c r="E618" s="101">
        <v>104130</v>
      </c>
      <c r="F618" s="102">
        <v>102271.02</v>
      </c>
      <c r="G618" s="103">
        <v>1858.98</v>
      </c>
    </row>
    <row r="619" spans="1:7" ht="16.5" customHeight="1">
      <c r="A619" s="91" t="s">
        <v>818</v>
      </c>
      <c r="B619" s="92">
        <v>200</v>
      </c>
      <c r="C619" s="124" t="s">
        <v>1003</v>
      </c>
      <c r="D619" s="124"/>
      <c r="E619" s="101">
        <v>104130</v>
      </c>
      <c r="F619" s="102">
        <v>102271.02</v>
      </c>
      <c r="G619" s="103">
        <v>1858.98</v>
      </c>
    </row>
    <row r="620" spans="1:7" ht="15.75" customHeight="1">
      <c r="A620" s="91" t="s">
        <v>637</v>
      </c>
      <c r="B620" s="92">
        <v>200</v>
      </c>
      <c r="C620" s="124" t="s">
        <v>700</v>
      </c>
      <c r="D620" s="124"/>
      <c r="E620" s="101">
        <v>104130</v>
      </c>
      <c r="F620" s="102">
        <v>102271.02</v>
      </c>
      <c r="G620" s="103">
        <v>1858.98</v>
      </c>
    </row>
    <row r="621" spans="1:7" ht="16.5" customHeight="1">
      <c r="A621" s="91" t="s">
        <v>637</v>
      </c>
      <c r="B621" s="92">
        <v>200</v>
      </c>
      <c r="C621" s="124" t="s">
        <v>701</v>
      </c>
      <c r="D621" s="124"/>
      <c r="E621" s="101">
        <v>104130</v>
      </c>
      <c r="F621" s="102">
        <v>102271.02</v>
      </c>
      <c r="G621" s="103">
        <v>1858.98</v>
      </c>
    </row>
    <row r="622" spans="1:7" ht="17.25" customHeight="1">
      <c r="A622" s="91" t="s">
        <v>826</v>
      </c>
      <c r="B622" s="92">
        <v>200</v>
      </c>
      <c r="C622" s="124" t="s">
        <v>1144</v>
      </c>
      <c r="D622" s="124"/>
      <c r="E622" s="101">
        <v>870</v>
      </c>
      <c r="F622" s="102">
        <v>870</v>
      </c>
      <c r="G622" s="103" t="s">
        <v>690</v>
      </c>
    </row>
    <row r="623" spans="1:7" ht="17.25" customHeight="1">
      <c r="A623" s="91" t="s">
        <v>639</v>
      </c>
      <c r="B623" s="92">
        <v>200</v>
      </c>
      <c r="C623" s="124" t="s">
        <v>1145</v>
      </c>
      <c r="D623" s="124"/>
      <c r="E623" s="101">
        <v>870</v>
      </c>
      <c r="F623" s="102">
        <v>870</v>
      </c>
      <c r="G623" s="103" t="s">
        <v>690</v>
      </c>
    </row>
    <row r="624" spans="1:7" ht="17.25" customHeight="1">
      <c r="A624" s="91" t="s">
        <v>639</v>
      </c>
      <c r="B624" s="92">
        <v>200</v>
      </c>
      <c r="C624" s="124" t="s">
        <v>1146</v>
      </c>
      <c r="D624" s="124"/>
      <c r="E624" s="101">
        <v>870</v>
      </c>
      <c r="F624" s="102">
        <v>870</v>
      </c>
      <c r="G624" s="103" t="s">
        <v>690</v>
      </c>
    </row>
    <row r="625" spans="1:7" ht="18.75" customHeight="1">
      <c r="A625" s="91" t="s">
        <v>156</v>
      </c>
      <c r="B625" s="92">
        <v>200</v>
      </c>
      <c r="C625" s="124" t="s">
        <v>388</v>
      </c>
      <c r="D625" s="124"/>
      <c r="E625" s="101">
        <v>80000</v>
      </c>
      <c r="F625" s="102">
        <v>50410</v>
      </c>
      <c r="G625" s="103">
        <v>29590</v>
      </c>
    </row>
    <row r="626" spans="1:7" ht="27.75" customHeight="1">
      <c r="A626" s="91" t="s">
        <v>820</v>
      </c>
      <c r="B626" s="92">
        <v>200</v>
      </c>
      <c r="C626" s="124" t="s">
        <v>1004</v>
      </c>
      <c r="D626" s="124"/>
      <c r="E626" s="101">
        <v>80000</v>
      </c>
      <c r="F626" s="102">
        <v>50410</v>
      </c>
      <c r="G626" s="103">
        <v>29590</v>
      </c>
    </row>
    <row r="627" spans="1:7" ht="27" customHeight="1">
      <c r="A627" s="91" t="s">
        <v>822</v>
      </c>
      <c r="B627" s="92">
        <v>200</v>
      </c>
      <c r="C627" s="124" t="s">
        <v>1005</v>
      </c>
      <c r="D627" s="124"/>
      <c r="E627" s="101">
        <v>80000</v>
      </c>
      <c r="F627" s="102">
        <v>50410</v>
      </c>
      <c r="G627" s="103">
        <v>29590</v>
      </c>
    </row>
    <row r="628" spans="1:7" ht="24.75" customHeight="1">
      <c r="A628" s="91" t="s">
        <v>149</v>
      </c>
      <c r="B628" s="92">
        <v>200</v>
      </c>
      <c r="C628" s="124" t="s">
        <v>389</v>
      </c>
      <c r="D628" s="124"/>
      <c r="E628" s="101">
        <v>80000</v>
      </c>
      <c r="F628" s="102">
        <v>50410</v>
      </c>
      <c r="G628" s="103">
        <v>29590</v>
      </c>
    </row>
    <row r="629" spans="1:7" ht="16.5" customHeight="1">
      <c r="A629" s="91" t="s">
        <v>826</v>
      </c>
      <c r="B629" s="92">
        <v>200</v>
      </c>
      <c r="C629" s="124" t="s">
        <v>1006</v>
      </c>
      <c r="D629" s="124"/>
      <c r="E629" s="101">
        <v>80000</v>
      </c>
      <c r="F629" s="102">
        <v>50410</v>
      </c>
      <c r="G629" s="103">
        <v>29590</v>
      </c>
    </row>
    <row r="630" spans="1:7" ht="17.25" customHeight="1">
      <c r="A630" s="91" t="s">
        <v>639</v>
      </c>
      <c r="B630" s="92">
        <v>200</v>
      </c>
      <c r="C630" s="124" t="s">
        <v>581</v>
      </c>
      <c r="D630" s="124"/>
      <c r="E630" s="101">
        <v>80000</v>
      </c>
      <c r="F630" s="102">
        <v>50410</v>
      </c>
      <c r="G630" s="103">
        <v>29590</v>
      </c>
    </row>
    <row r="631" spans="1:7" ht="18" customHeight="1">
      <c r="A631" s="91" t="s">
        <v>639</v>
      </c>
      <c r="B631" s="92">
        <v>200</v>
      </c>
      <c r="C631" s="124" t="s">
        <v>390</v>
      </c>
      <c r="D631" s="124"/>
      <c r="E631" s="101">
        <v>80000</v>
      </c>
      <c r="F631" s="102">
        <v>50410</v>
      </c>
      <c r="G631" s="103">
        <v>29590</v>
      </c>
    </row>
    <row r="632" spans="1:7" ht="18.75" customHeight="1">
      <c r="A632" s="91" t="s">
        <v>190</v>
      </c>
      <c r="B632" s="92">
        <v>200</v>
      </c>
      <c r="C632" s="124" t="s">
        <v>391</v>
      </c>
      <c r="D632" s="124"/>
      <c r="E632" s="101">
        <v>695000</v>
      </c>
      <c r="F632" s="102">
        <v>643819.95</v>
      </c>
      <c r="G632" s="103">
        <v>51180.05</v>
      </c>
    </row>
    <row r="633" spans="1:7" ht="25.5" customHeight="1">
      <c r="A633" s="91" t="s">
        <v>820</v>
      </c>
      <c r="B633" s="92">
        <v>200</v>
      </c>
      <c r="C633" s="124" t="s">
        <v>1007</v>
      </c>
      <c r="D633" s="124"/>
      <c r="E633" s="101">
        <v>695000</v>
      </c>
      <c r="F633" s="102">
        <v>643819.95</v>
      </c>
      <c r="G633" s="103">
        <v>51180.05</v>
      </c>
    </row>
    <row r="634" spans="1:7" ht="27.75" customHeight="1">
      <c r="A634" s="91" t="s">
        <v>822</v>
      </c>
      <c r="B634" s="92">
        <v>200</v>
      </c>
      <c r="C634" s="124" t="s">
        <v>1008</v>
      </c>
      <c r="D634" s="124"/>
      <c r="E634" s="101">
        <v>695000</v>
      </c>
      <c r="F634" s="102">
        <v>643819.95</v>
      </c>
      <c r="G634" s="103">
        <v>51180.05</v>
      </c>
    </row>
    <row r="635" spans="1:7" ht="25.5" customHeight="1">
      <c r="A635" s="91" t="s">
        <v>149</v>
      </c>
      <c r="B635" s="92">
        <v>200</v>
      </c>
      <c r="C635" s="124" t="s">
        <v>392</v>
      </c>
      <c r="D635" s="124"/>
      <c r="E635" s="101">
        <v>695000</v>
      </c>
      <c r="F635" s="102">
        <v>643819.95</v>
      </c>
      <c r="G635" s="103">
        <v>51180.05</v>
      </c>
    </row>
    <row r="636" spans="1:7" ht="15.75" customHeight="1">
      <c r="A636" s="91" t="s">
        <v>809</v>
      </c>
      <c r="B636" s="92">
        <v>200</v>
      </c>
      <c r="C636" s="124" t="s">
        <v>1009</v>
      </c>
      <c r="D636" s="124"/>
      <c r="E636" s="101">
        <v>654523.05</v>
      </c>
      <c r="F636" s="102">
        <v>605599</v>
      </c>
      <c r="G636" s="103">
        <v>48924.05</v>
      </c>
    </row>
    <row r="637" spans="1:7" ht="18" customHeight="1">
      <c r="A637" s="91" t="s">
        <v>818</v>
      </c>
      <c r="B637" s="92">
        <v>200</v>
      </c>
      <c r="C637" s="124" t="s">
        <v>1010</v>
      </c>
      <c r="D637" s="124"/>
      <c r="E637" s="101">
        <v>654523.05</v>
      </c>
      <c r="F637" s="102">
        <v>605599</v>
      </c>
      <c r="G637" s="103">
        <v>48924.05</v>
      </c>
    </row>
    <row r="638" spans="1:7" ht="18.75" customHeight="1">
      <c r="A638" s="91" t="s">
        <v>638</v>
      </c>
      <c r="B638" s="92">
        <v>200</v>
      </c>
      <c r="C638" s="124" t="s">
        <v>582</v>
      </c>
      <c r="D638" s="124"/>
      <c r="E638" s="101">
        <v>654424.05</v>
      </c>
      <c r="F638" s="102">
        <v>605500</v>
      </c>
      <c r="G638" s="103">
        <v>48924.05</v>
      </c>
    </row>
    <row r="639" spans="1:7" ht="17.25" customHeight="1">
      <c r="A639" s="91" t="s">
        <v>638</v>
      </c>
      <c r="B639" s="92">
        <v>200</v>
      </c>
      <c r="C639" s="124" t="s">
        <v>393</v>
      </c>
      <c r="D639" s="124"/>
      <c r="E639" s="101">
        <v>654424.05</v>
      </c>
      <c r="F639" s="102">
        <v>605500</v>
      </c>
      <c r="G639" s="103">
        <v>48924.05</v>
      </c>
    </row>
    <row r="640" spans="1:7" ht="15" customHeight="1">
      <c r="A640" s="91" t="s">
        <v>637</v>
      </c>
      <c r="B640" s="92">
        <v>200</v>
      </c>
      <c r="C640" s="124" t="s">
        <v>1177</v>
      </c>
      <c r="D640" s="124"/>
      <c r="E640" s="101">
        <v>99</v>
      </c>
      <c r="F640" s="102">
        <v>99</v>
      </c>
      <c r="G640" s="103" t="s">
        <v>690</v>
      </c>
    </row>
    <row r="641" spans="1:7" ht="19.5" customHeight="1">
      <c r="A641" s="91" t="s">
        <v>637</v>
      </c>
      <c r="B641" s="92">
        <v>200</v>
      </c>
      <c r="C641" s="124" t="s">
        <v>1178</v>
      </c>
      <c r="D641" s="124"/>
      <c r="E641" s="101">
        <v>99</v>
      </c>
      <c r="F641" s="102">
        <v>99</v>
      </c>
      <c r="G641" s="103" t="s">
        <v>690</v>
      </c>
    </row>
    <row r="642" spans="1:7" ht="17.25" customHeight="1">
      <c r="A642" s="91" t="s">
        <v>826</v>
      </c>
      <c r="B642" s="92">
        <v>200</v>
      </c>
      <c r="C642" s="124" t="s">
        <v>1011</v>
      </c>
      <c r="D642" s="124"/>
      <c r="E642" s="101">
        <v>40476.95</v>
      </c>
      <c r="F642" s="102">
        <v>38220.95</v>
      </c>
      <c r="G642" s="103">
        <v>2256</v>
      </c>
    </row>
    <row r="643" spans="1:7" ht="16.5" customHeight="1">
      <c r="A643" s="91" t="s">
        <v>644</v>
      </c>
      <c r="B643" s="92">
        <v>200</v>
      </c>
      <c r="C643" s="124" t="s">
        <v>1179</v>
      </c>
      <c r="D643" s="124"/>
      <c r="E643" s="101">
        <v>980</v>
      </c>
      <c r="F643" s="102">
        <v>980</v>
      </c>
      <c r="G643" s="103" t="s">
        <v>690</v>
      </c>
    </row>
    <row r="644" spans="1:7" ht="18.75" customHeight="1">
      <c r="A644" s="91" t="s">
        <v>644</v>
      </c>
      <c r="B644" s="92">
        <v>200</v>
      </c>
      <c r="C644" s="124" t="s">
        <v>1180</v>
      </c>
      <c r="D644" s="124"/>
      <c r="E644" s="101">
        <v>980</v>
      </c>
      <c r="F644" s="102">
        <v>980</v>
      </c>
      <c r="G644" s="103" t="s">
        <v>690</v>
      </c>
    </row>
    <row r="645" spans="1:7" ht="16.5" customHeight="1">
      <c r="A645" s="91" t="s">
        <v>639</v>
      </c>
      <c r="B645" s="92">
        <v>200</v>
      </c>
      <c r="C645" s="124" t="s">
        <v>583</v>
      </c>
      <c r="D645" s="124"/>
      <c r="E645" s="101">
        <v>39496.95</v>
      </c>
      <c r="F645" s="102">
        <v>37240.95</v>
      </c>
      <c r="G645" s="103">
        <v>2256</v>
      </c>
    </row>
    <row r="646" spans="1:7" ht="18" customHeight="1">
      <c r="A646" s="91" t="s">
        <v>639</v>
      </c>
      <c r="B646" s="92">
        <v>200</v>
      </c>
      <c r="C646" s="124" t="s">
        <v>394</v>
      </c>
      <c r="D646" s="124"/>
      <c r="E646" s="101">
        <v>39496.95</v>
      </c>
      <c r="F646" s="102">
        <v>37240.95</v>
      </c>
      <c r="G646" s="103">
        <v>2256</v>
      </c>
    </row>
    <row r="647" spans="1:7" ht="15.75" customHeight="1">
      <c r="A647" s="91" t="s">
        <v>191</v>
      </c>
      <c r="B647" s="92">
        <v>200</v>
      </c>
      <c r="C647" s="124" t="s">
        <v>395</v>
      </c>
      <c r="D647" s="124"/>
      <c r="E647" s="101">
        <v>9223876.39</v>
      </c>
      <c r="F647" s="102">
        <v>9214042.04</v>
      </c>
      <c r="G647" s="103">
        <v>9834.35</v>
      </c>
    </row>
    <row r="648" spans="1:7" ht="28.5" customHeight="1">
      <c r="A648" s="91" t="s">
        <v>820</v>
      </c>
      <c r="B648" s="92">
        <v>200</v>
      </c>
      <c r="C648" s="124" t="s">
        <v>1012</v>
      </c>
      <c r="D648" s="124"/>
      <c r="E648" s="101">
        <v>9223876.39</v>
      </c>
      <c r="F648" s="102">
        <v>9214042.04</v>
      </c>
      <c r="G648" s="103">
        <v>9834.35</v>
      </c>
    </row>
    <row r="649" spans="1:7" ht="27" customHeight="1">
      <c r="A649" s="91" t="s">
        <v>822</v>
      </c>
      <c r="B649" s="92">
        <v>200</v>
      </c>
      <c r="C649" s="124" t="s">
        <v>1013</v>
      </c>
      <c r="D649" s="124"/>
      <c r="E649" s="101">
        <v>9223876.39</v>
      </c>
      <c r="F649" s="102">
        <v>9214042.04</v>
      </c>
      <c r="G649" s="103">
        <v>9834.35</v>
      </c>
    </row>
    <row r="650" spans="1:7" ht="24" customHeight="1">
      <c r="A650" s="91" t="s">
        <v>185</v>
      </c>
      <c r="B650" s="92">
        <v>200</v>
      </c>
      <c r="C650" s="124" t="s">
        <v>672</v>
      </c>
      <c r="D650" s="124"/>
      <c r="E650" s="101">
        <v>5188377.39</v>
      </c>
      <c r="F650" s="102">
        <v>5188377.39</v>
      </c>
      <c r="G650" s="103" t="s">
        <v>690</v>
      </c>
    </row>
    <row r="651" spans="1:7" ht="15.75" customHeight="1">
      <c r="A651" s="91" t="s">
        <v>809</v>
      </c>
      <c r="B651" s="92">
        <v>200</v>
      </c>
      <c r="C651" s="124" t="s">
        <v>1014</v>
      </c>
      <c r="D651" s="124"/>
      <c r="E651" s="101">
        <v>5188377.39</v>
      </c>
      <c r="F651" s="102">
        <v>5188377.39</v>
      </c>
      <c r="G651" s="103" t="s">
        <v>690</v>
      </c>
    </row>
    <row r="652" spans="1:7" ht="16.5" customHeight="1">
      <c r="A652" s="91" t="s">
        <v>818</v>
      </c>
      <c r="B652" s="92">
        <v>200</v>
      </c>
      <c r="C652" s="124" t="s">
        <v>1015</v>
      </c>
      <c r="D652" s="124"/>
      <c r="E652" s="101">
        <v>5188377.39</v>
      </c>
      <c r="F652" s="102">
        <v>5188377.39</v>
      </c>
      <c r="G652" s="103" t="s">
        <v>690</v>
      </c>
    </row>
    <row r="653" spans="1:7" ht="18" customHeight="1">
      <c r="A653" s="91" t="s">
        <v>638</v>
      </c>
      <c r="B653" s="92">
        <v>200</v>
      </c>
      <c r="C653" s="124" t="s">
        <v>673</v>
      </c>
      <c r="D653" s="124"/>
      <c r="E653" s="101">
        <v>5188377.39</v>
      </c>
      <c r="F653" s="102">
        <v>5188377.39</v>
      </c>
      <c r="G653" s="103" t="s">
        <v>690</v>
      </c>
    </row>
    <row r="654" spans="1:7" ht="19.5" customHeight="1">
      <c r="A654" s="91" t="s">
        <v>638</v>
      </c>
      <c r="B654" s="92">
        <v>200</v>
      </c>
      <c r="C654" s="124" t="s">
        <v>674</v>
      </c>
      <c r="D654" s="124"/>
      <c r="E654" s="101">
        <v>5188377.39</v>
      </c>
      <c r="F654" s="102">
        <v>5188377.39</v>
      </c>
      <c r="G654" s="103" t="s">
        <v>690</v>
      </c>
    </row>
    <row r="655" spans="1:7" ht="24" customHeight="1">
      <c r="A655" s="91" t="s">
        <v>149</v>
      </c>
      <c r="B655" s="92">
        <v>200</v>
      </c>
      <c r="C655" s="124" t="s">
        <v>396</v>
      </c>
      <c r="D655" s="124"/>
      <c r="E655" s="101">
        <v>4035499</v>
      </c>
      <c r="F655" s="102">
        <v>4025664.65</v>
      </c>
      <c r="G655" s="103">
        <v>9834.35</v>
      </c>
    </row>
    <row r="656" spans="1:7" ht="17.25" customHeight="1">
      <c r="A656" s="91" t="s">
        <v>809</v>
      </c>
      <c r="B656" s="92">
        <v>200</v>
      </c>
      <c r="C656" s="124" t="s">
        <v>1016</v>
      </c>
      <c r="D656" s="124"/>
      <c r="E656" s="101">
        <v>3653355.4</v>
      </c>
      <c r="F656" s="102">
        <v>3653314.39</v>
      </c>
      <c r="G656" s="103">
        <v>41.01</v>
      </c>
    </row>
    <row r="657" spans="1:7" ht="18" customHeight="1">
      <c r="A657" s="91" t="s">
        <v>818</v>
      </c>
      <c r="B657" s="92">
        <v>200</v>
      </c>
      <c r="C657" s="124" t="s">
        <v>1017</v>
      </c>
      <c r="D657" s="124"/>
      <c r="E657" s="101">
        <v>3653355.4</v>
      </c>
      <c r="F657" s="102">
        <v>3653314.39</v>
      </c>
      <c r="G657" s="103">
        <v>41.01</v>
      </c>
    </row>
    <row r="658" spans="1:7" ht="16.5" customHeight="1">
      <c r="A658" s="91" t="s">
        <v>638</v>
      </c>
      <c r="B658" s="92">
        <v>200</v>
      </c>
      <c r="C658" s="124" t="s">
        <v>584</v>
      </c>
      <c r="D658" s="124"/>
      <c r="E658" s="101">
        <v>3653309.69</v>
      </c>
      <c r="F658" s="102">
        <v>3653268.68</v>
      </c>
      <c r="G658" s="103">
        <v>41.01</v>
      </c>
    </row>
    <row r="659" spans="1:7" ht="15" customHeight="1">
      <c r="A659" s="91" t="s">
        <v>638</v>
      </c>
      <c r="B659" s="92">
        <v>200</v>
      </c>
      <c r="C659" s="124" t="s">
        <v>397</v>
      </c>
      <c r="D659" s="124"/>
      <c r="E659" s="101">
        <v>3653309.69</v>
      </c>
      <c r="F659" s="102">
        <v>3653268.68</v>
      </c>
      <c r="G659" s="103">
        <v>41.01</v>
      </c>
    </row>
    <row r="660" spans="1:7" ht="18" customHeight="1">
      <c r="A660" s="91" t="s">
        <v>637</v>
      </c>
      <c r="B660" s="92">
        <v>200</v>
      </c>
      <c r="C660" s="124" t="s">
        <v>1147</v>
      </c>
      <c r="D660" s="124"/>
      <c r="E660" s="101">
        <v>45.71</v>
      </c>
      <c r="F660" s="102">
        <v>45.71</v>
      </c>
      <c r="G660" s="103" t="s">
        <v>690</v>
      </c>
    </row>
    <row r="661" spans="1:7" ht="18" customHeight="1">
      <c r="A661" s="91" t="s">
        <v>637</v>
      </c>
      <c r="B661" s="92">
        <v>200</v>
      </c>
      <c r="C661" s="124" t="s">
        <v>1148</v>
      </c>
      <c r="D661" s="124"/>
      <c r="E661" s="101">
        <v>45.71</v>
      </c>
      <c r="F661" s="102">
        <v>45.71</v>
      </c>
      <c r="G661" s="103" t="s">
        <v>690</v>
      </c>
    </row>
    <row r="662" spans="1:7" ht="15.75" customHeight="1">
      <c r="A662" s="91" t="s">
        <v>826</v>
      </c>
      <c r="B662" s="92">
        <v>200</v>
      </c>
      <c r="C662" s="124" t="s">
        <v>1018</v>
      </c>
      <c r="D662" s="124"/>
      <c r="E662" s="101">
        <v>382143.6</v>
      </c>
      <c r="F662" s="102">
        <v>372350.26</v>
      </c>
      <c r="G662" s="103">
        <v>9793.34</v>
      </c>
    </row>
    <row r="663" spans="1:7" ht="17.25" customHeight="1">
      <c r="A663" s="91" t="s">
        <v>644</v>
      </c>
      <c r="B663" s="92">
        <v>200</v>
      </c>
      <c r="C663" s="124" t="s">
        <v>1301</v>
      </c>
      <c r="D663" s="124"/>
      <c r="E663" s="101">
        <v>88000</v>
      </c>
      <c r="F663" s="102">
        <v>86500</v>
      </c>
      <c r="G663" s="103">
        <v>1500</v>
      </c>
    </row>
    <row r="664" spans="1:7" ht="16.5" customHeight="1">
      <c r="A664" s="91" t="s">
        <v>644</v>
      </c>
      <c r="B664" s="92">
        <v>200</v>
      </c>
      <c r="C664" s="124" t="s">
        <v>1302</v>
      </c>
      <c r="D664" s="124"/>
      <c r="E664" s="101">
        <v>88000</v>
      </c>
      <c r="F664" s="102">
        <v>86500</v>
      </c>
      <c r="G664" s="103">
        <v>1500</v>
      </c>
    </row>
    <row r="665" spans="1:7" ht="17.25" customHeight="1">
      <c r="A665" s="91" t="s">
        <v>639</v>
      </c>
      <c r="B665" s="92">
        <v>200</v>
      </c>
      <c r="C665" s="124" t="s">
        <v>585</v>
      </c>
      <c r="D665" s="124"/>
      <c r="E665" s="101">
        <v>294143.6</v>
      </c>
      <c r="F665" s="102">
        <v>285850.26</v>
      </c>
      <c r="G665" s="103">
        <v>8293.34</v>
      </c>
    </row>
    <row r="666" spans="1:7" ht="15.75" customHeight="1">
      <c r="A666" s="91" t="s">
        <v>639</v>
      </c>
      <c r="B666" s="92">
        <v>200</v>
      </c>
      <c r="C666" s="124" t="s">
        <v>398</v>
      </c>
      <c r="D666" s="124"/>
      <c r="E666" s="101">
        <v>294143.6</v>
      </c>
      <c r="F666" s="102">
        <v>285850.26</v>
      </c>
      <c r="G666" s="103">
        <v>8293.34</v>
      </c>
    </row>
    <row r="667" spans="1:7" ht="21" customHeight="1">
      <c r="A667" s="91" t="s">
        <v>192</v>
      </c>
      <c r="B667" s="92">
        <v>200</v>
      </c>
      <c r="C667" s="124" t="s">
        <v>399</v>
      </c>
      <c r="D667" s="124"/>
      <c r="E667" s="101">
        <v>35000</v>
      </c>
      <c r="F667" s="102">
        <v>19969.59</v>
      </c>
      <c r="G667" s="103">
        <v>15030.41</v>
      </c>
    </row>
    <row r="668" spans="1:7" ht="27" customHeight="1">
      <c r="A668" s="91" t="s">
        <v>820</v>
      </c>
      <c r="B668" s="92">
        <v>200</v>
      </c>
      <c r="C668" s="124" t="s">
        <v>1019</v>
      </c>
      <c r="D668" s="124"/>
      <c r="E668" s="101">
        <v>33800</v>
      </c>
      <c r="F668" s="102">
        <v>18769.59</v>
      </c>
      <c r="G668" s="103">
        <v>15030.41</v>
      </c>
    </row>
    <row r="669" spans="1:7" ht="24.75" customHeight="1">
      <c r="A669" s="91" t="s">
        <v>822</v>
      </c>
      <c r="B669" s="92">
        <v>200</v>
      </c>
      <c r="C669" s="124" t="s">
        <v>1020</v>
      </c>
      <c r="D669" s="124"/>
      <c r="E669" s="101">
        <v>33800</v>
      </c>
      <c r="F669" s="102">
        <v>18769.59</v>
      </c>
      <c r="G669" s="103">
        <v>15030.41</v>
      </c>
    </row>
    <row r="670" spans="1:7" ht="23.25" customHeight="1">
      <c r="A670" s="91" t="s">
        <v>149</v>
      </c>
      <c r="B670" s="92">
        <v>200</v>
      </c>
      <c r="C670" s="124" t="s">
        <v>400</v>
      </c>
      <c r="D670" s="124"/>
      <c r="E670" s="101">
        <v>33800</v>
      </c>
      <c r="F670" s="102">
        <v>18769.59</v>
      </c>
      <c r="G670" s="103">
        <v>15030.41</v>
      </c>
    </row>
    <row r="671" spans="1:7" ht="17.25" customHeight="1">
      <c r="A671" s="91" t="s">
        <v>809</v>
      </c>
      <c r="B671" s="92">
        <v>200</v>
      </c>
      <c r="C671" s="124" t="s">
        <v>1021</v>
      </c>
      <c r="D671" s="124"/>
      <c r="E671" s="101">
        <v>33800</v>
      </c>
      <c r="F671" s="102">
        <v>18769.59</v>
      </c>
      <c r="G671" s="103">
        <v>15030.41</v>
      </c>
    </row>
    <row r="672" spans="1:7" ht="16.5" customHeight="1">
      <c r="A672" s="91" t="s">
        <v>818</v>
      </c>
      <c r="B672" s="92">
        <v>200</v>
      </c>
      <c r="C672" s="124" t="s">
        <v>1022</v>
      </c>
      <c r="D672" s="124"/>
      <c r="E672" s="101">
        <v>33800</v>
      </c>
      <c r="F672" s="102">
        <v>18769.59</v>
      </c>
      <c r="G672" s="103">
        <v>15030.41</v>
      </c>
    </row>
    <row r="673" spans="1:7" ht="16.5" customHeight="1">
      <c r="A673" s="91" t="s">
        <v>638</v>
      </c>
      <c r="B673" s="92">
        <v>200</v>
      </c>
      <c r="C673" s="124" t="s">
        <v>586</v>
      </c>
      <c r="D673" s="124"/>
      <c r="E673" s="101">
        <v>13549.85</v>
      </c>
      <c r="F673" s="102">
        <v>1860</v>
      </c>
      <c r="G673" s="103">
        <v>11689.85</v>
      </c>
    </row>
    <row r="674" spans="1:7" ht="18" customHeight="1">
      <c r="A674" s="91" t="s">
        <v>638</v>
      </c>
      <c r="B674" s="92">
        <v>200</v>
      </c>
      <c r="C674" s="124" t="s">
        <v>401</v>
      </c>
      <c r="D674" s="124"/>
      <c r="E674" s="101">
        <v>13549.85</v>
      </c>
      <c r="F674" s="102">
        <v>1860</v>
      </c>
      <c r="G674" s="103">
        <v>11689.85</v>
      </c>
    </row>
    <row r="675" spans="1:7" ht="16.5" customHeight="1">
      <c r="A675" s="91" t="s">
        <v>637</v>
      </c>
      <c r="B675" s="92">
        <v>200</v>
      </c>
      <c r="C675" s="124" t="s">
        <v>587</v>
      </c>
      <c r="D675" s="124"/>
      <c r="E675" s="101">
        <v>20250.15</v>
      </c>
      <c r="F675" s="102">
        <v>16909.59</v>
      </c>
      <c r="G675" s="103">
        <v>3340.56</v>
      </c>
    </row>
    <row r="676" spans="1:7" ht="16.5" customHeight="1">
      <c r="A676" s="91" t="s">
        <v>637</v>
      </c>
      <c r="B676" s="92">
        <v>200</v>
      </c>
      <c r="C676" s="124" t="s">
        <v>402</v>
      </c>
      <c r="D676" s="124"/>
      <c r="E676" s="101">
        <v>20250.15</v>
      </c>
      <c r="F676" s="102">
        <v>16909.59</v>
      </c>
      <c r="G676" s="103">
        <v>3340.56</v>
      </c>
    </row>
    <row r="677" spans="1:7" ht="18" customHeight="1">
      <c r="A677" s="91" t="s">
        <v>831</v>
      </c>
      <c r="B677" s="92">
        <v>200</v>
      </c>
      <c r="C677" s="124" t="s">
        <v>1333</v>
      </c>
      <c r="D677" s="124"/>
      <c r="E677" s="101">
        <v>1200</v>
      </c>
      <c r="F677" s="102">
        <v>1200</v>
      </c>
      <c r="G677" s="103" t="s">
        <v>690</v>
      </c>
    </row>
    <row r="678" spans="1:7" ht="15" customHeight="1">
      <c r="A678" s="91" t="s">
        <v>833</v>
      </c>
      <c r="B678" s="92">
        <v>200</v>
      </c>
      <c r="C678" s="124" t="s">
        <v>1334</v>
      </c>
      <c r="D678" s="124"/>
      <c r="E678" s="101">
        <v>1200</v>
      </c>
      <c r="F678" s="102">
        <v>1200</v>
      </c>
      <c r="G678" s="103" t="s">
        <v>690</v>
      </c>
    </row>
    <row r="679" spans="1:7" ht="15.75" customHeight="1">
      <c r="A679" s="91" t="s">
        <v>150</v>
      </c>
      <c r="B679" s="92">
        <v>200</v>
      </c>
      <c r="C679" s="124" t="s">
        <v>1335</v>
      </c>
      <c r="D679" s="124"/>
      <c r="E679" s="101">
        <v>1200</v>
      </c>
      <c r="F679" s="102">
        <v>1200</v>
      </c>
      <c r="G679" s="103" t="s">
        <v>690</v>
      </c>
    </row>
    <row r="680" spans="1:7" ht="15" customHeight="1">
      <c r="A680" s="91" t="s">
        <v>809</v>
      </c>
      <c r="B680" s="92">
        <v>200</v>
      </c>
      <c r="C680" s="124" t="s">
        <v>1336</v>
      </c>
      <c r="D680" s="124"/>
      <c r="E680" s="101">
        <v>1200</v>
      </c>
      <c r="F680" s="102">
        <v>1200</v>
      </c>
      <c r="G680" s="103" t="s">
        <v>690</v>
      </c>
    </row>
    <row r="681" spans="1:7" ht="17.25" customHeight="1">
      <c r="A681" s="91" t="s">
        <v>641</v>
      </c>
      <c r="B681" s="92">
        <v>200</v>
      </c>
      <c r="C681" s="124" t="s">
        <v>1337</v>
      </c>
      <c r="D681" s="124"/>
      <c r="E681" s="101">
        <v>1200</v>
      </c>
      <c r="F681" s="102">
        <v>1200</v>
      </c>
      <c r="G681" s="103" t="s">
        <v>690</v>
      </c>
    </row>
    <row r="682" spans="1:7" ht="17.25" customHeight="1">
      <c r="A682" s="91" t="s">
        <v>641</v>
      </c>
      <c r="B682" s="92">
        <v>200</v>
      </c>
      <c r="C682" s="124" t="s">
        <v>1338</v>
      </c>
      <c r="D682" s="124"/>
      <c r="E682" s="101">
        <v>1200</v>
      </c>
      <c r="F682" s="102">
        <v>1200</v>
      </c>
      <c r="G682" s="103" t="s">
        <v>690</v>
      </c>
    </row>
    <row r="683" spans="1:7" ht="24.75" customHeight="1">
      <c r="A683" s="91" t="s">
        <v>1201</v>
      </c>
      <c r="B683" s="92">
        <v>200</v>
      </c>
      <c r="C683" s="124" t="s">
        <v>1159</v>
      </c>
      <c r="D683" s="124"/>
      <c r="E683" s="101">
        <v>22730</v>
      </c>
      <c r="F683" s="102">
        <v>17227.27</v>
      </c>
      <c r="G683" s="103">
        <v>5502.73</v>
      </c>
    </row>
    <row r="684" spans="1:7" ht="25.5" customHeight="1">
      <c r="A684" s="91" t="s">
        <v>820</v>
      </c>
      <c r="B684" s="92">
        <v>200</v>
      </c>
      <c r="C684" s="124" t="s">
        <v>1160</v>
      </c>
      <c r="D684" s="124"/>
      <c r="E684" s="101">
        <v>22730</v>
      </c>
      <c r="F684" s="102">
        <v>17227.27</v>
      </c>
      <c r="G684" s="103">
        <v>5502.73</v>
      </c>
    </row>
    <row r="685" spans="1:7" ht="23.25" customHeight="1">
      <c r="A685" s="91" t="s">
        <v>822</v>
      </c>
      <c r="B685" s="92">
        <v>200</v>
      </c>
      <c r="C685" s="124" t="s">
        <v>1161</v>
      </c>
      <c r="D685" s="124"/>
      <c r="E685" s="101">
        <v>22730</v>
      </c>
      <c r="F685" s="102">
        <v>17227.27</v>
      </c>
      <c r="G685" s="103">
        <v>5502.73</v>
      </c>
    </row>
    <row r="686" spans="1:7" ht="27" customHeight="1">
      <c r="A686" s="91" t="s">
        <v>149</v>
      </c>
      <c r="B686" s="92">
        <v>200</v>
      </c>
      <c r="C686" s="124" t="s">
        <v>1361</v>
      </c>
      <c r="D686" s="124"/>
      <c r="E686" s="101">
        <v>22730</v>
      </c>
      <c r="F686" s="102">
        <v>17227.27</v>
      </c>
      <c r="G686" s="103">
        <v>5502.73</v>
      </c>
    </row>
    <row r="687" spans="1:7" ht="17.25" customHeight="1">
      <c r="A687" s="91" t="s">
        <v>809</v>
      </c>
      <c r="B687" s="92">
        <v>200</v>
      </c>
      <c r="C687" s="124" t="s">
        <v>1362</v>
      </c>
      <c r="D687" s="124"/>
      <c r="E687" s="101">
        <v>5502.73</v>
      </c>
      <c r="F687" s="102" t="s">
        <v>690</v>
      </c>
      <c r="G687" s="103">
        <v>5502.73</v>
      </c>
    </row>
    <row r="688" spans="1:7" ht="16.5" customHeight="1">
      <c r="A688" s="91" t="s">
        <v>818</v>
      </c>
      <c r="B688" s="92">
        <v>200</v>
      </c>
      <c r="C688" s="124" t="s">
        <v>1363</v>
      </c>
      <c r="D688" s="124"/>
      <c r="E688" s="101">
        <v>5502.73</v>
      </c>
      <c r="F688" s="102" t="s">
        <v>690</v>
      </c>
      <c r="G688" s="103">
        <v>5502.73</v>
      </c>
    </row>
    <row r="689" spans="1:7" ht="15.75" customHeight="1">
      <c r="A689" s="91" t="s">
        <v>638</v>
      </c>
      <c r="B689" s="92">
        <v>200</v>
      </c>
      <c r="C689" s="124" t="s">
        <v>1364</v>
      </c>
      <c r="D689" s="124"/>
      <c r="E689" s="101">
        <v>5502.73</v>
      </c>
      <c r="F689" s="102" t="s">
        <v>690</v>
      </c>
      <c r="G689" s="103">
        <v>5502.73</v>
      </c>
    </row>
    <row r="690" spans="1:7" ht="18.75" customHeight="1">
      <c r="A690" s="91" t="s">
        <v>638</v>
      </c>
      <c r="B690" s="92">
        <v>200</v>
      </c>
      <c r="C690" s="124" t="s">
        <v>1365</v>
      </c>
      <c r="D690" s="124"/>
      <c r="E690" s="101">
        <v>5502.73</v>
      </c>
      <c r="F690" s="102" t="s">
        <v>690</v>
      </c>
      <c r="G690" s="103">
        <v>5502.73</v>
      </c>
    </row>
    <row r="691" spans="1:7" ht="19.5" customHeight="1">
      <c r="A691" s="91" t="s">
        <v>826</v>
      </c>
      <c r="B691" s="92">
        <v>200</v>
      </c>
      <c r="C691" s="124" t="s">
        <v>1366</v>
      </c>
      <c r="D691" s="124"/>
      <c r="E691" s="101">
        <v>17227.27</v>
      </c>
      <c r="F691" s="102">
        <v>17227.27</v>
      </c>
      <c r="G691" s="103" t="s">
        <v>690</v>
      </c>
    </row>
    <row r="692" spans="1:7" ht="16.5" customHeight="1">
      <c r="A692" s="91" t="s">
        <v>644</v>
      </c>
      <c r="B692" s="92">
        <v>200</v>
      </c>
      <c r="C692" s="124" t="s">
        <v>1367</v>
      </c>
      <c r="D692" s="124"/>
      <c r="E692" s="101">
        <v>6287.32</v>
      </c>
      <c r="F692" s="102">
        <v>6287.32</v>
      </c>
      <c r="G692" s="103" t="s">
        <v>690</v>
      </c>
    </row>
    <row r="693" spans="1:7" ht="21" customHeight="1">
      <c r="A693" s="91" t="s">
        <v>644</v>
      </c>
      <c r="B693" s="92">
        <v>200</v>
      </c>
      <c r="C693" s="124" t="s">
        <v>1368</v>
      </c>
      <c r="D693" s="124"/>
      <c r="E693" s="101">
        <v>6287.32</v>
      </c>
      <c r="F693" s="102">
        <v>6287.32</v>
      </c>
      <c r="G693" s="103" t="s">
        <v>690</v>
      </c>
    </row>
    <row r="694" spans="1:7" ht="15.75" customHeight="1">
      <c r="A694" s="91" t="s">
        <v>639</v>
      </c>
      <c r="B694" s="92">
        <v>200</v>
      </c>
      <c r="C694" s="124" t="s">
        <v>1369</v>
      </c>
      <c r="D694" s="124"/>
      <c r="E694" s="101">
        <v>10939.95</v>
      </c>
      <c r="F694" s="102">
        <v>10939.95</v>
      </c>
      <c r="G694" s="103" t="s">
        <v>690</v>
      </c>
    </row>
    <row r="695" spans="1:7" ht="18" customHeight="1">
      <c r="A695" s="91" t="s">
        <v>639</v>
      </c>
      <c r="B695" s="92">
        <v>200</v>
      </c>
      <c r="C695" s="124" t="s">
        <v>1370</v>
      </c>
      <c r="D695" s="124"/>
      <c r="E695" s="101">
        <v>10939.95</v>
      </c>
      <c r="F695" s="102">
        <v>10939.95</v>
      </c>
      <c r="G695" s="103" t="s">
        <v>690</v>
      </c>
    </row>
    <row r="696" spans="1:7" ht="50.25" customHeight="1">
      <c r="A696" s="91" t="s">
        <v>1199</v>
      </c>
      <c r="B696" s="92">
        <v>200</v>
      </c>
      <c r="C696" s="124" t="s">
        <v>1162</v>
      </c>
      <c r="D696" s="124"/>
      <c r="E696" s="101">
        <v>7730</v>
      </c>
      <c r="F696" s="102">
        <v>6545.45</v>
      </c>
      <c r="G696" s="103">
        <v>1184.55</v>
      </c>
    </row>
    <row r="697" spans="1:7" ht="25.5" customHeight="1">
      <c r="A697" s="91" t="s">
        <v>820</v>
      </c>
      <c r="B697" s="92">
        <v>200</v>
      </c>
      <c r="C697" s="124" t="s">
        <v>1163</v>
      </c>
      <c r="D697" s="124"/>
      <c r="E697" s="101">
        <v>7730</v>
      </c>
      <c r="F697" s="102">
        <v>6545.45</v>
      </c>
      <c r="G697" s="103">
        <v>1184.55</v>
      </c>
    </row>
    <row r="698" spans="1:7" ht="25.5" customHeight="1">
      <c r="A698" s="91" t="s">
        <v>822</v>
      </c>
      <c r="B698" s="92">
        <v>200</v>
      </c>
      <c r="C698" s="124" t="s">
        <v>1164</v>
      </c>
      <c r="D698" s="124"/>
      <c r="E698" s="101">
        <v>7730</v>
      </c>
      <c r="F698" s="102">
        <v>6545.45</v>
      </c>
      <c r="G698" s="103">
        <v>1184.55</v>
      </c>
    </row>
    <row r="699" spans="1:7" ht="23.25" customHeight="1">
      <c r="A699" s="91" t="s">
        <v>149</v>
      </c>
      <c r="B699" s="92">
        <v>200</v>
      </c>
      <c r="C699" s="124" t="s">
        <v>1165</v>
      </c>
      <c r="D699" s="124"/>
      <c r="E699" s="101">
        <v>7730</v>
      </c>
      <c r="F699" s="102">
        <v>6545.45</v>
      </c>
      <c r="G699" s="103">
        <v>1184.55</v>
      </c>
    </row>
    <row r="700" spans="1:7" ht="17.25" customHeight="1">
      <c r="A700" s="91" t="s">
        <v>826</v>
      </c>
      <c r="B700" s="92">
        <v>200</v>
      </c>
      <c r="C700" s="124" t="s">
        <v>1166</v>
      </c>
      <c r="D700" s="124"/>
      <c r="E700" s="101">
        <v>7730</v>
      </c>
      <c r="F700" s="102">
        <v>6545.45</v>
      </c>
      <c r="G700" s="103">
        <v>1184.55</v>
      </c>
    </row>
    <row r="701" spans="1:7" ht="18.75" customHeight="1">
      <c r="A701" s="91" t="s">
        <v>644</v>
      </c>
      <c r="B701" s="92">
        <v>200</v>
      </c>
      <c r="C701" s="124" t="s">
        <v>1167</v>
      </c>
      <c r="D701" s="124"/>
      <c r="E701" s="101">
        <v>7730</v>
      </c>
      <c r="F701" s="102">
        <v>6545.45</v>
      </c>
      <c r="G701" s="103">
        <v>1184.55</v>
      </c>
    </row>
    <row r="702" spans="1:7" ht="15" customHeight="1">
      <c r="A702" s="91" t="s">
        <v>644</v>
      </c>
      <c r="B702" s="92">
        <v>200</v>
      </c>
      <c r="C702" s="124" t="s">
        <v>1202</v>
      </c>
      <c r="D702" s="124"/>
      <c r="E702" s="101">
        <v>7730</v>
      </c>
      <c r="F702" s="102">
        <v>6545.45</v>
      </c>
      <c r="G702" s="103">
        <v>1184.55</v>
      </c>
    </row>
    <row r="703" spans="1:7" ht="24.75" customHeight="1">
      <c r="A703" s="91" t="s">
        <v>1352</v>
      </c>
      <c r="B703" s="92">
        <v>200</v>
      </c>
      <c r="C703" s="124" t="s">
        <v>1181</v>
      </c>
      <c r="D703" s="124"/>
      <c r="E703" s="101">
        <v>304540</v>
      </c>
      <c r="F703" s="102">
        <v>237727.28</v>
      </c>
      <c r="G703" s="103">
        <v>66812.72</v>
      </c>
    </row>
    <row r="704" spans="1:7" ht="25.5" customHeight="1">
      <c r="A704" s="91" t="s">
        <v>820</v>
      </c>
      <c r="B704" s="92">
        <v>200</v>
      </c>
      <c r="C704" s="124" t="s">
        <v>1182</v>
      </c>
      <c r="D704" s="124"/>
      <c r="E704" s="101">
        <v>304540</v>
      </c>
      <c r="F704" s="102">
        <v>237727.28</v>
      </c>
      <c r="G704" s="103">
        <v>66812.72</v>
      </c>
    </row>
    <row r="705" spans="1:7" ht="27" customHeight="1">
      <c r="A705" s="91" t="s">
        <v>822</v>
      </c>
      <c r="B705" s="92">
        <v>200</v>
      </c>
      <c r="C705" s="124" t="s">
        <v>1183</v>
      </c>
      <c r="D705" s="124"/>
      <c r="E705" s="101">
        <v>304540</v>
      </c>
      <c r="F705" s="102">
        <v>237727.28</v>
      </c>
      <c r="G705" s="103">
        <v>66812.72</v>
      </c>
    </row>
    <row r="706" spans="1:7" ht="27.75" customHeight="1">
      <c r="A706" s="91" t="s">
        <v>149</v>
      </c>
      <c r="B706" s="92">
        <v>200</v>
      </c>
      <c r="C706" s="124" t="s">
        <v>1184</v>
      </c>
      <c r="D706" s="124"/>
      <c r="E706" s="101">
        <v>304540</v>
      </c>
      <c r="F706" s="102">
        <v>237727.28</v>
      </c>
      <c r="G706" s="103">
        <v>66812.72</v>
      </c>
    </row>
    <row r="707" spans="1:7" ht="17.25" customHeight="1">
      <c r="A707" s="91" t="s">
        <v>809</v>
      </c>
      <c r="B707" s="92">
        <v>200</v>
      </c>
      <c r="C707" s="124" t="s">
        <v>1371</v>
      </c>
      <c r="D707" s="124"/>
      <c r="E707" s="101">
        <v>54997.27</v>
      </c>
      <c r="F707" s="102" t="s">
        <v>690</v>
      </c>
      <c r="G707" s="103">
        <v>54997.27</v>
      </c>
    </row>
    <row r="708" spans="1:7" ht="16.5" customHeight="1">
      <c r="A708" s="91" t="s">
        <v>818</v>
      </c>
      <c r="B708" s="92">
        <v>200</v>
      </c>
      <c r="C708" s="124" t="s">
        <v>1372</v>
      </c>
      <c r="D708" s="124"/>
      <c r="E708" s="101">
        <v>54997.27</v>
      </c>
      <c r="F708" s="102" t="s">
        <v>690</v>
      </c>
      <c r="G708" s="103">
        <v>54997.27</v>
      </c>
    </row>
    <row r="709" spans="1:7" ht="18" customHeight="1">
      <c r="A709" s="91" t="s">
        <v>638</v>
      </c>
      <c r="B709" s="92">
        <v>200</v>
      </c>
      <c r="C709" s="124" t="s">
        <v>1373</v>
      </c>
      <c r="D709" s="124"/>
      <c r="E709" s="101">
        <v>54997.27</v>
      </c>
      <c r="F709" s="102" t="s">
        <v>690</v>
      </c>
      <c r="G709" s="103">
        <v>54997.27</v>
      </c>
    </row>
    <row r="710" spans="1:7" ht="18.75" customHeight="1">
      <c r="A710" s="91" t="s">
        <v>638</v>
      </c>
      <c r="B710" s="92">
        <v>200</v>
      </c>
      <c r="C710" s="124" t="s">
        <v>1374</v>
      </c>
      <c r="D710" s="124"/>
      <c r="E710" s="101">
        <v>54997.27</v>
      </c>
      <c r="F710" s="102" t="s">
        <v>690</v>
      </c>
      <c r="G710" s="103">
        <v>54997.27</v>
      </c>
    </row>
    <row r="711" spans="1:7" ht="19.5" customHeight="1">
      <c r="A711" s="91" t="s">
        <v>826</v>
      </c>
      <c r="B711" s="92">
        <v>200</v>
      </c>
      <c r="C711" s="124" t="s">
        <v>1185</v>
      </c>
      <c r="D711" s="124"/>
      <c r="E711" s="101">
        <v>249542.73</v>
      </c>
      <c r="F711" s="102">
        <v>237727.28</v>
      </c>
      <c r="G711" s="103">
        <v>11815.45</v>
      </c>
    </row>
    <row r="712" spans="1:7" ht="17.25" customHeight="1">
      <c r="A712" s="91" t="s">
        <v>644</v>
      </c>
      <c r="B712" s="92">
        <v>200</v>
      </c>
      <c r="C712" s="124" t="s">
        <v>1186</v>
      </c>
      <c r="D712" s="124"/>
      <c r="E712" s="101">
        <v>140132.68</v>
      </c>
      <c r="F712" s="102">
        <v>128317.23</v>
      </c>
      <c r="G712" s="103">
        <v>11815.45</v>
      </c>
    </row>
    <row r="713" spans="1:7" ht="17.25" customHeight="1">
      <c r="A713" s="91" t="s">
        <v>644</v>
      </c>
      <c r="B713" s="92">
        <v>200</v>
      </c>
      <c r="C713" s="124" t="s">
        <v>1187</v>
      </c>
      <c r="D713" s="124"/>
      <c r="E713" s="101">
        <v>140132.68</v>
      </c>
      <c r="F713" s="102">
        <v>128317.23</v>
      </c>
      <c r="G713" s="103">
        <v>11815.45</v>
      </c>
    </row>
    <row r="714" spans="1:7" ht="19.5" customHeight="1">
      <c r="A714" s="91" t="s">
        <v>639</v>
      </c>
      <c r="B714" s="92">
        <v>200</v>
      </c>
      <c r="C714" s="124" t="s">
        <v>1375</v>
      </c>
      <c r="D714" s="124"/>
      <c r="E714" s="101">
        <v>109410.05</v>
      </c>
      <c r="F714" s="102">
        <v>109410.05</v>
      </c>
      <c r="G714" s="103" t="s">
        <v>690</v>
      </c>
    </row>
    <row r="715" spans="1:7" ht="18.75" customHeight="1">
      <c r="A715" s="91" t="s">
        <v>639</v>
      </c>
      <c r="B715" s="92">
        <v>200</v>
      </c>
      <c r="C715" s="124" t="s">
        <v>1376</v>
      </c>
      <c r="D715" s="124"/>
      <c r="E715" s="101">
        <v>109410.05</v>
      </c>
      <c r="F715" s="102">
        <v>109410.05</v>
      </c>
      <c r="G715" s="103" t="s">
        <v>690</v>
      </c>
    </row>
    <row r="716" spans="1:7" ht="18" customHeight="1">
      <c r="A716" s="91" t="s">
        <v>588</v>
      </c>
      <c r="B716" s="92">
        <v>200</v>
      </c>
      <c r="C716" s="124" t="s">
        <v>403</v>
      </c>
      <c r="D716" s="124"/>
      <c r="E716" s="101">
        <v>1133700</v>
      </c>
      <c r="F716" s="102">
        <v>910317.13</v>
      </c>
      <c r="G716" s="103">
        <v>223382.87</v>
      </c>
    </row>
    <row r="717" spans="1:7" ht="24.75" customHeight="1">
      <c r="A717" s="91" t="s">
        <v>193</v>
      </c>
      <c r="B717" s="92">
        <v>200</v>
      </c>
      <c r="C717" s="124" t="s">
        <v>404</v>
      </c>
      <c r="D717" s="124"/>
      <c r="E717" s="101">
        <v>20000</v>
      </c>
      <c r="F717" s="102">
        <v>1579</v>
      </c>
      <c r="G717" s="103">
        <v>18421</v>
      </c>
    </row>
    <row r="718" spans="1:7" ht="26.25" customHeight="1">
      <c r="A718" s="91" t="s">
        <v>820</v>
      </c>
      <c r="B718" s="92">
        <v>200</v>
      </c>
      <c r="C718" s="124" t="s">
        <v>1023</v>
      </c>
      <c r="D718" s="124"/>
      <c r="E718" s="101">
        <v>20000</v>
      </c>
      <c r="F718" s="102">
        <v>1579</v>
      </c>
      <c r="G718" s="103">
        <v>18421</v>
      </c>
    </row>
    <row r="719" spans="1:7" ht="24" customHeight="1">
      <c r="A719" s="91" t="s">
        <v>822</v>
      </c>
      <c r="B719" s="92">
        <v>200</v>
      </c>
      <c r="C719" s="124" t="s">
        <v>1024</v>
      </c>
      <c r="D719" s="124"/>
      <c r="E719" s="101">
        <v>20000</v>
      </c>
      <c r="F719" s="102">
        <v>1579</v>
      </c>
      <c r="G719" s="103">
        <v>18421</v>
      </c>
    </row>
    <row r="720" spans="1:7" ht="25.5" customHeight="1">
      <c r="A720" s="91" t="s">
        <v>149</v>
      </c>
      <c r="B720" s="92">
        <v>200</v>
      </c>
      <c r="C720" s="124" t="s">
        <v>405</v>
      </c>
      <c r="D720" s="124"/>
      <c r="E720" s="101">
        <v>20000</v>
      </c>
      <c r="F720" s="102">
        <v>1579</v>
      </c>
      <c r="G720" s="103">
        <v>18421</v>
      </c>
    </row>
    <row r="721" spans="1:7" ht="16.5" customHeight="1">
      <c r="A721" s="91" t="s">
        <v>809</v>
      </c>
      <c r="B721" s="92">
        <v>200</v>
      </c>
      <c r="C721" s="124" t="s">
        <v>1025</v>
      </c>
      <c r="D721" s="124"/>
      <c r="E721" s="101">
        <v>18421</v>
      </c>
      <c r="F721" s="102" t="s">
        <v>690</v>
      </c>
      <c r="G721" s="103">
        <v>18421</v>
      </c>
    </row>
    <row r="722" spans="1:7" ht="15.75" customHeight="1">
      <c r="A722" s="91" t="s">
        <v>818</v>
      </c>
      <c r="B722" s="92">
        <v>200</v>
      </c>
      <c r="C722" s="124" t="s">
        <v>1026</v>
      </c>
      <c r="D722" s="124"/>
      <c r="E722" s="101">
        <v>18421</v>
      </c>
      <c r="F722" s="102" t="s">
        <v>690</v>
      </c>
      <c r="G722" s="103">
        <v>18421</v>
      </c>
    </row>
    <row r="723" spans="1:7" ht="14.25" customHeight="1">
      <c r="A723" s="91" t="s">
        <v>637</v>
      </c>
      <c r="B723" s="92">
        <v>200</v>
      </c>
      <c r="C723" s="124" t="s">
        <v>589</v>
      </c>
      <c r="D723" s="124"/>
      <c r="E723" s="101">
        <v>18421</v>
      </c>
      <c r="F723" s="102" t="s">
        <v>690</v>
      </c>
      <c r="G723" s="103">
        <v>18421</v>
      </c>
    </row>
    <row r="724" spans="1:7" ht="16.5" customHeight="1">
      <c r="A724" s="91" t="s">
        <v>637</v>
      </c>
      <c r="B724" s="92">
        <v>200</v>
      </c>
      <c r="C724" s="124" t="s">
        <v>406</v>
      </c>
      <c r="D724" s="124"/>
      <c r="E724" s="101">
        <v>18421</v>
      </c>
      <c r="F724" s="102" t="s">
        <v>690</v>
      </c>
      <c r="G724" s="103">
        <v>18421</v>
      </c>
    </row>
    <row r="725" spans="1:7" ht="18.75" customHeight="1">
      <c r="A725" s="91" t="s">
        <v>826</v>
      </c>
      <c r="B725" s="92">
        <v>200</v>
      </c>
      <c r="C725" s="124" t="s">
        <v>1149</v>
      </c>
      <c r="D725" s="124"/>
      <c r="E725" s="101">
        <v>1579</v>
      </c>
      <c r="F725" s="102">
        <v>1579</v>
      </c>
      <c r="G725" s="103" t="s">
        <v>690</v>
      </c>
    </row>
    <row r="726" spans="1:7" ht="18.75" customHeight="1">
      <c r="A726" s="91" t="s">
        <v>639</v>
      </c>
      <c r="B726" s="92">
        <v>200</v>
      </c>
      <c r="C726" s="124" t="s">
        <v>1150</v>
      </c>
      <c r="D726" s="124"/>
      <c r="E726" s="101">
        <v>1579</v>
      </c>
      <c r="F726" s="102">
        <v>1579</v>
      </c>
      <c r="G726" s="103" t="s">
        <v>690</v>
      </c>
    </row>
    <row r="727" spans="1:7" ht="18.75" customHeight="1">
      <c r="A727" s="91" t="s">
        <v>639</v>
      </c>
      <c r="B727" s="92">
        <v>200</v>
      </c>
      <c r="C727" s="124" t="s">
        <v>1151</v>
      </c>
      <c r="D727" s="124"/>
      <c r="E727" s="101">
        <v>1579</v>
      </c>
      <c r="F727" s="102">
        <v>1579</v>
      </c>
      <c r="G727" s="103" t="s">
        <v>690</v>
      </c>
    </row>
    <row r="728" spans="1:7" ht="63.75" customHeight="1">
      <c r="A728" s="91" t="s">
        <v>194</v>
      </c>
      <c r="B728" s="92">
        <v>200</v>
      </c>
      <c r="C728" s="124" t="s">
        <v>407</v>
      </c>
      <c r="D728" s="124"/>
      <c r="E728" s="101">
        <v>120000</v>
      </c>
      <c r="F728" s="102">
        <v>88304.42</v>
      </c>
      <c r="G728" s="103">
        <v>31695.58</v>
      </c>
    </row>
    <row r="729" spans="1:7" ht="26.25" customHeight="1">
      <c r="A729" s="91" t="s">
        <v>820</v>
      </c>
      <c r="B729" s="92">
        <v>200</v>
      </c>
      <c r="C729" s="124" t="s">
        <v>1027</v>
      </c>
      <c r="D729" s="124"/>
      <c r="E729" s="101">
        <v>120000</v>
      </c>
      <c r="F729" s="102">
        <v>88304.42</v>
      </c>
      <c r="G729" s="103">
        <v>31695.58</v>
      </c>
    </row>
    <row r="730" spans="1:7" ht="26.25" customHeight="1">
      <c r="A730" s="91" t="s">
        <v>822</v>
      </c>
      <c r="B730" s="92">
        <v>200</v>
      </c>
      <c r="C730" s="124" t="s">
        <v>1028</v>
      </c>
      <c r="D730" s="124"/>
      <c r="E730" s="101">
        <v>120000</v>
      </c>
      <c r="F730" s="102">
        <v>88304.42</v>
      </c>
      <c r="G730" s="103">
        <v>31695.58</v>
      </c>
    </row>
    <row r="731" spans="1:7" ht="24.75" customHeight="1">
      <c r="A731" s="91" t="s">
        <v>149</v>
      </c>
      <c r="B731" s="92">
        <v>200</v>
      </c>
      <c r="C731" s="124" t="s">
        <v>408</v>
      </c>
      <c r="D731" s="124"/>
      <c r="E731" s="101">
        <v>120000</v>
      </c>
      <c r="F731" s="102">
        <v>88304.42</v>
      </c>
      <c r="G731" s="103">
        <v>31695.58</v>
      </c>
    </row>
    <row r="732" spans="1:7" ht="17.25" customHeight="1">
      <c r="A732" s="91" t="s">
        <v>809</v>
      </c>
      <c r="B732" s="92">
        <v>200</v>
      </c>
      <c r="C732" s="124" t="s">
        <v>1029</v>
      </c>
      <c r="D732" s="124"/>
      <c r="E732" s="101">
        <v>120000</v>
      </c>
      <c r="F732" s="102">
        <v>88304.42</v>
      </c>
      <c r="G732" s="103">
        <v>31695.58</v>
      </c>
    </row>
    <row r="733" spans="1:7" ht="16.5" customHeight="1">
      <c r="A733" s="91" t="s">
        <v>818</v>
      </c>
      <c r="B733" s="92">
        <v>200</v>
      </c>
      <c r="C733" s="124" t="s">
        <v>1030</v>
      </c>
      <c r="D733" s="124"/>
      <c r="E733" s="101">
        <v>20000</v>
      </c>
      <c r="F733" s="102" t="s">
        <v>690</v>
      </c>
      <c r="G733" s="103">
        <v>20000</v>
      </c>
    </row>
    <row r="734" spans="1:7" ht="18" customHeight="1">
      <c r="A734" s="91" t="s">
        <v>637</v>
      </c>
      <c r="B734" s="92">
        <v>200</v>
      </c>
      <c r="C734" s="124" t="s">
        <v>746</v>
      </c>
      <c r="D734" s="124"/>
      <c r="E734" s="101">
        <v>20000</v>
      </c>
      <c r="F734" s="102" t="s">
        <v>690</v>
      </c>
      <c r="G734" s="103">
        <v>20000</v>
      </c>
    </row>
    <row r="735" spans="1:7" ht="18" customHeight="1">
      <c r="A735" s="91" t="s">
        <v>637</v>
      </c>
      <c r="B735" s="92">
        <v>200</v>
      </c>
      <c r="C735" s="124" t="s">
        <v>747</v>
      </c>
      <c r="D735" s="124"/>
      <c r="E735" s="101">
        <v>20000</v>
      </c>
      <c r="F735" s="102" t="s">
        <v>690</v>
      </c>
      <c r="G735" s="103">
        <v>20000</v>
      </c>
    </row>
    <row r="736" spans="1:7" ht="17.25" customHeight="1">
      <c r="A736" s="91" t="s">
        <v>641</v>
      </c>
      <c r="B736" s="92">
        <v>200</v>
      </c>
      <c r="C736" s="124" t="s">
        <v>1204</v>
      </c>
      <c r="D736" s="124"/>
      <c r="E736" s="101">
        <v>100000</v>
      </c>
      <c r="F736" s="102">
        <v>88304.42</v>
      </c>
      <c r="G736" s="103">
        <v>11695.58</v>
      </c>
    </row>
    <row r="737" spans="1:7" ht="18" customHeight="1">
      <c r="A737" s="91" t="s">
        <v>641</v>
      </c>
      <c r="B737" s="92">
        <v>200</v>
      </c>
      <c r="C737" s="124" t="s">
        <v>1205</v>
      </c>
      <c r="D737" s="124"/>
      <c r="E737" s="101">
        <v>100000</v>
      </c>
      <c r="F737" s="102">
        <v>88304.42</v>
      </c>
      <c r="G737" s="103">
        <v>11695.58</v>
      </c>
    </row>
    <row r="738" spans="1:7" ht="25.5" customHeight="1">
      <c r="A738" s="91" t="s">
        <v>195</v>
      </c>
      <c r="B738" s="92">
        <v>200</v>
      </c>
      <c r="C738" s="124" t="s">
        <v>409</v>
      </c>
      <c r="D738" s="124"/>
      <c r="E738" s="101">
        <v>343200</v>
      </c>
      <c r="F738" s="102">
        <v>203798.96</v>
      </c>
      <c r="G738" s="103">
        <v>139401.04</v>
      </c>
    </row>
    <row r="739" spans="1:7" ht="24.75" customHeight="1">
      <c r="A739" s="91" t="s">
        <v>820</v>
      </c>
      <c r="B739" s="92">
        <v>200</v>
      </c>
      <c r="C739" s="124" t="s">
        <v>1031</v>
      </c>
      <c r="D739" s="124"/>
      <c r="E739" s="101">
        <v>301200</v>
      </c>
      <c r="F739" s="102">
        <v>180798.96</v>
      </c>
      <c r="G739" s="103">
        <v>120401.04</v>
      </c>
    </row>
    <row r="740" spans="1:7" ht="23.25" customHeight="1">
      <c r="A740" s="91" t="s">
        <v>822</v>
      </c>
      <c r="B740" s="92">
        <v>200</v>
      </c>
      <c r="C740" s="124" t="s">
        <v>1032</v>
      </c>
      <c r="D740" s="124"/>
      <c r="E740" s="101">
        <v>301200</v>
      </c>
      <c r="F740" s="102">
        <v>180798.96</v>
      </c>
      <c r="G740" s="103">
        <v>120401.04</v>
      </c>
    </row>
    <row r="741" spans="1:7" ht="27" customHeight="1">
      <c r="A741" s="91" t="s">
        <v>149</v>
      </c>
      <c r="B741" s="92">
        <v>200</v>
      </c>
      <c r="C741" s="124" t="s">
        <v>410</v>
      </c>
      <c r="D741" s="124"/>
      <c r="E741" s="101">
        <v>301200</v>
      </c>
      <c r="F741" s="102">
        <v>180798.96</v>
      </c>
      <c r="G741" s="103">
        <v>120401.04</v>
      </c>
    </row>
    <row r="742" spans="1:7" ht="18" customHeight="1">
      <c r="A742" s="91" t="s">
        <v>809</v>
      </c>
      <c r="B742" s="92">
        <v>200</v>
      </c>
      <c r="C742" s="124" t="s">
        <v>1033</v>
      </c>
      <c r="D742" s="124"/>
      <c r="E742" s="101">
        <v>301200</v>
      </c>
      <c r="F742" s="102">
        <v>180798.96</v>
      </c>
      <c r="G742" s="103">
        <v>120401.04</v>
      </c>
    </row>
    <row r="743" spans="1:7" ht="16.5" customHeight="1">
      <c r="A743" s="91" t="s">
        <v>818</v>
      </c>
      <c r="B743" s="92">
        <v>200</v>
      </c>
      <c r="C743" s="124" t="s">
        <v>1034</v>
      </c>
      <c r="D743" s="124"/>
      <c r="E743" s="101">
        <v>251200</v>
      </c>
      <c r="F743" s="102">
        <v>180798.96</v>
      </c>
      <c r="G743" s="103">
        <v>70401.04</v>
      </c>
    </row>
    <row r="744" spans="1:7" ht="18" customHeight="1">
      <c r="A744" s="91" t="s">
        <v>646</v>
      </c>
      <c r="B744" s="92">
        <v>200</v>
      </c>
      <c r="C744" s="124" t="s">
        <v>590</v>
      </c>
      <c r="D744" s="124"/>
      <c r="E744" s="101">
        <v>151548.96</v>
      </c>
      <c r="F744" s="102">
        <v>151548.96</v>
      </c>
      <c r="G744" s="103" t="s">
        <v>690</v>
      </c>
    </row>
    <row r="745" spans="1:7" ht="15.75" customHeight="1">
      <c r="A745" s="91" t="s">
        <v>646</v>
      </c>
      <c r="B745" s="92">
        <v>200</v>
      </c>
      <c r="C745" s="124" t="s">
        <v>411</v>
      </c>
      <c r="D745" s="124"/>
      <c r="E745" s="101">
        <v>151548.96</v>
      </c>
      <c r="F745" s="102">
        <v>151548.96</v>
      </c>
      <c r="G745" s="103" t="s">
        <v>690</v>
      </c>
    </row>
    <row r="746" spans="1:7" ht="17.25" customHeight="1">
      <c r="A746" s="91" t="s">
        <v>637</v>
      </c>
      <c r="B746" s="92">
        <v>200</v>
      </c>
      <c r="C746" s="124" t="s">
        <v>591</v>
      </c>
      <c r="D746" s="124"/>
      <c r="E746" s="101">
        <v>99651.04</v>
      </c>
      <c r="F746" s="102">
        <v>29250</v>
      </c>
      <c r="G746" s="103">
        <v>70401.04</v>
      </c>
    </row>
    <row r="747" spans="1:7" ht="19.5" customHeight="1">
      <c r="A747" s="91" t="s">
        <v>637</v>
      </c>
      <c r="B747" s="92">
        <v>200</v>
      </c>
      <c r="C747" s="124" t="s">
        <v>412</v>
      </c>
      <c r="D747" s="124"/>
      <c r="E747" s="101">
        <v>99651.04</v>
      </c>
      <c r="F747" s="102">
        <v>29250</v>
      </c>
      <c r="G747" s="103">
        <v>70401.04</v>
      </c>
    </row>
    <row r="748" spans="1:7" ht="16.5" customHeight="1">
      <c r="A748" s="91" t="s">
        <v>641</v>
      </c>
      <c r="B748" s="92">
        <v>200</v>
      </c>
      <c r="C748" s="124" t="s">
        <v>688</v>
      </c>
      <c r="D748" s="124"/>
      <c r="E748" s="101">
        <v>50000</v>
      </c>
      <c r="F748" s="102" t="s">
        <v>690</v>
      </c>
      <c r="G748" s="103">
        <v>50000</v>
      </c>
    </row>
    <row r="749" spans="1:7" ht="18" customHeight="1">
      <c r="A749" s="91" t="s">
        <v>641</v>
      </c>
      <c r="B749" s="92">
        <v>200</v>
      </c>
      <c r="C749" s="124" t="s">
        <v>689</v>
      </c>
      <c r="D749" s="124"/>
      <c r="E749" s="101">
        <v>50000</v>
      </c>
      <c r="F749" s="102" t="s">
        <v>690</v>
      </c>
      <c r="G749" s="103">
        <v>50000</v>
      </c>
    </row>
    <row r="750" spans="1:7" ht="15.75" customHeight="1">
      <c r="A750" s="91" t="s">
        <v>872</v>
      </c>
      <c r="B750" s="92">
        <v>200</v>
      </c>
      <c r="C750" s="124" t="s">
        <v>1035</v>
      </c>
      <c r="D750" s="124"/>
      <c r="E750" s="101">
        <v>42000</v>
      </c>
      <c r="F750" s="102">
        <v>23000</v>
      </c>
      <c r="G750" s="103">
        <v>19000</v>
      </c>
    </row>
    <row r="751" spans="1:7" ht="19.5" customHeight="1">
      <c r="A751" s="91" t="s">
        <v>154</v>
      </c>
      <c r="B751" s="92">
        <v>200</v>
      </c>
      <c r="C751" s="124" t="s">
        <v>413</v>
      </c>
      <c r="D751" s="124"/>
      <c r="E751" s="101">
        <v>42000</v>
      </c>
      <c r="F751" s="102">
        <v>23000</v>
      </c>
      <c r="G751" s="103">
        <v>19000</v>
      </c>
    </row>
    <row r="752" spans="1:7" ht="20.25" customHeight="1">
      <c r="A752" s="91" t="s">
        <v>809</v>
      </c>
      <c r="B752" s="92">
        <v>200</v>
      </c>
      <c r="C752" s="124" t="s">
        <v>1036</v>
      </c>
      <c r="D752" s="124"/>
      <c r="E752" s="101">
        <v>42000</v>
      </c>
      <c r="F752" s="102">
        <v>23000</v>
      </c>
      <c r="G752" s="103">
        <v>19000</v>
      </c>
    </row>
    <row r="753" spans="1:7" ht="15.75" customHeight="1">
      <c r="A753" s="91" t="s">
        <v>641</v>
      </c>
      <c r="B753" s="92">
        <v>200</v>
      </c>
      <c r="C753" s="124" t="s">
        <v>592</v>
      </c>
      <c r="D753" s="124"/>
      <c r="E753" s="101">
        <v>42000</v>
      </c>
      <c r="F753" s="102">
        <v>23000</v>
      </c>
      <c r="G753" s="103">
        <v>19000</v>
      </c>
    </row>
    <row r="754" spans="1:7" ht="18.75" customHeight="1">
      <c r="A754" s="91" t="s">
        <v>641</v>
      </c>
      <c r="B754" s="92">
        <v>200</v>
      </c>
      <c r="C754" s="124" t="s">
        <v>414</v>
      </c>
      <c r="D754" s="124"/>
      <c r="E754" s="101">
        <v>42000</v>
      </c>
      <c r="F754" s="102">
        <v>23000</v>
      </c>
      <c r="G754" s="103">
        <v>19000</v>
      </c>
    </row>
    <row r="755" spans="1:7" ht="26.25" customHeight="1">
      <c r="A755" s="91" t="s">
        <v>196</v>
      </c>
      <c r="B755" s="92">
        <v>200</v>
      </c>
      <c r="C755" s="124" t="s">
        <v>415</v>
      </c>
      <c r="D755" s="124"/>
      <c r="E755" s="101">
        <v>469000</v>
      </c>
      <c r="F755" s="102">
        <v>454983.69</v>
      </c>
      <c r="G755" s="103">
        <v>14016.31</v>
      </c>
    </row>
    <row r="756" spans="1:7" ht="26.25" customHeight="1">
      <c r="A756" s="91" t="s">
        <v>820</v>
      </c>
      <c r="B756" s="92">
        <v>200</v>
      </c>
      <c r="C756" s="124" t="s">
        <v>1037</v>
      </c>
      <c r="D756" s="124"/>
      <c r="E756" s="101">
        <v>469000</v>
      </c>
      <c r="F756" s="102">
        <v>454983.69</v>
      </c>
      <c r="G756" s="103">
        <v>14016.31</v>
      </c>
    </row>
    <row r="757" spans="1:7" ht="24.75" customHeight="1">
      <c r="A757" s="91" t="s">
        <v>822</v>
      </c>
      <c r="B757" s="92">
        <v>200</v>
      </c>
      <c r="C757" s="124" t="s">
        <v>1038</v>
      </c>
      <c r="D757" s="124"/>
      <c r="E757" s="101">
        <v>469000</v>
      </c>
      <c r="F757" s="102">
        <v>454983.69</v>
      </c>
      <c r="G757" s="103">
        <v>14016.31</v>
      </c>
    </row>
    <row r="758" spans="1:7" ht="25.5" customHeight="1">
      <c r="A758" s="91" t="s">
        <v>149</v>
      </c>
      <c r="B758" s="92">
        <v>200</v>
      </c>
      <c r="C758" s="124" t="s">
        <v>416</v>
      </c>
      <c r="D758" s="124"/>
      <c r="E758" s="101">
        <v>469000</v>
      </c>
      <c r="F758" s="102">
        <v>454983.69</v>
      </c>
      <c r="G758" s="103">
        <v>14016.31</v>
      </c>
    </row>
    <row r="759" spans="1:7" ht="16.5" customHeight="1">
      <c r="A759" s="91" t="s">
        <v>809</v>
      </c>
      <c r="B759" s="92">
        <v>200</v>
      </c>
      <c r="C759" s="124" t="s">
        <v>1039</v>
      </c>
      <c r="D759" s="124"/>
      <c r="E759" s="101">
        <v>469000</v>
      </c>
      <c r="F759" s="102">
        <v>454983.69</v>
      </c>
      <c r="G759" s="103">
        <v>14016.31</v>
      </c>
    </row>
    <row r="760" spans="1:7" ht="19.5" customHeight="1">
      <c r="A760" s="91" t="s">
        <v>818</v>
      </c>
      <c r="B760" s="92">
        <v>200</v>
      </c>
      <c r="C760" s="124" t="s">
        <v>1286</v>
      </c>
      <c r="D760" s="124"/>
      <c r="E760" s="101">
        <v>3600</v>
      </c>
      <c r="F760" s="102">
        <v>3600</v>
      </c>
      <c r="G760" s="103" t="s">
        <v>690</v>
      </c>
    </row>
    <row r="761" spans="1:7" ht="19.5" customHeight="1">
      <c r="A761" s="91" t="s">
        <v>637</v>
      </c>
      <c r="B761" s="92">
        <v>200</v>
      </c>
      <c r="C761" s="124" t="s">
        <v>1287</v>
      </c>
      <c r="D761" s="124"/>
      <c r="E761" s="101">
        <v>3600</v>
      </c>
      <c r="F761" s="102">
        <v>3600</v>
      </c>
      <c r="G761" s="103" t="s">
        <v>690</v>
      </c>
    </row>
    <row r="762" spans="1:7" ht="17.25" customHeight="1">
      <c r="A762" s="91" t="s">
        <v>637</v>
      </c>
      <c r="B762" s="92">
        <v>200</v>
      </c>
      <c r="C762" s="124" t="s">
        <v>1288</v>
      </c>
      <c r="D762" s="124"/>
      <c r="E762" s="101">
        <v>3600</v>
      </c>
      <c r="F762" s="102">
        <v>3600</v>
      </c>
      <c r="G762" s="103" t="s">
        <v>690</v>
      </c>
    </row>
    <row r="763" spans="1:7" ht="18" customHeight="1">
      <c r="A763" s="91" t="s">
        <v>641</v>
      </c>
      <c r="B763" s="92">
        <v>200</v>
      </c>
      <c r="C763" s="124" t="s">
        <v>593</v>
      </c>
      <c r="D763" s="124"/>
      <c r="E763" s="101">
        <v>465400</v>
      </c>
      <c r="F763" s="102">
        <v>451383.69</v>
      </c>
      <c r="G763" s="103">
        <v>14016.31</v>
      </c>
    </row>
    <row r="764" spans="1:7" ht="18.75" customHeight="1">
      <c r="A764" s="91" t="s">
        <v>641</v>
      </c>
      <c r="B764" s="92">
        <v>200</v>
      </c>
      <c r="C764" s="124" t="s">
        <v>417</v>
      </c>
      <c r="D764" s="124"/>
      <c r="E764" s="101">
        <v>465400</v>
      </c>
      <c r="F764" s="102">
        <v>451383.69</v>
      </c>
      <c r="G764" s="103">
        <v>14016.31</v>
      </c>
    </row>
    <row r="765" spans="1:7" ht="38.25" customHeight="1">
      <c r="A765" s="91" t="s">
        <v>197</v>
      </c>
      <c r="B765" s="92">
        <v>200</v>
      </c>
      <c r="C765" s="124" t="s">
        <v>418</v>
      </c>
      <c r="D765" s="124"/>
      <c r="E765" s="101">
        <v>6000</v>
      </c>
      <c r="F765" s="102">
        <v>6000</v>
      </c>
      <c r="G765" s="103" t="s">
        <v>690</v>
      </c>
    </row>
    <row r="766" spans="1:7" ht="29.25" customHeight="1">
      <c r="A766" s="91" t="s">
        <v>820</v>
      </c>
      <c r="B766" s="92">
        <v>200</v>
      </c>
      <c r="C766" s="124" t="s">
        <v>1040</v>
      </c>
      <c r="D766" s="124"/>
      <c r="E766" s="101">
        <v>6000</v>
      </c>
      <c r="F766" s="102">
        <v>6000</v>
      </c>
      <c r="G766" s="103" t="s">
        <v>690</v>
      </c>
    </row>
    <row r="767" spans="1:7" ht="26.25" customHeight="1">
      <c r="A767" s="91" t="s">
        <v>822</v>
      </c>
      <c r="B767" s="92">
        <v>200</v>
      </c>
      <c r="C767" s="124" t="s">
        <v>1041</v>
      </c>
      <c r="D767" s="124"/>
      <c r="E767" s="101">
        <v>6000</v>
      </c>
      <c r="F767" s="102">
        <v>6000</v>
      </c>
      <c r="G767" s="103" t="s">
        <v>690</v>
      </c>
    </row>
    <row r="768" spans="1:7" ht="26.25" customHeight="1">
      <c r="A768" s="91" t="s">
        <v>149</v>
      </c>
      <c r="B768" s="92">
        <v>200</v>
      </c>
      <c r="C768" s="124" t="s">
        <v>419</v>
      </c>
      <c r="D768" s="124"/>
      <c r="E768" s="101">
        <v>6000</v>
      </c>
      <c r="F768" s="102">
        <v>6000</v>
      </c>
      <c r="G768" s="103" t="s">
        <v>690</v>
      </c>
    </row>
    <row r="769" spans="1:7" ht="18" customHeight="1">
      <c r="A769" s="91" t="s">
        <v>809</v>
      </c>
      <c r="B769" s="92">
        <v>200</v>
      </c>
      <c r="C769" s="124" t="s">
        <v>1042</v>
      </c>
      <c r="D769" s="124"/>
      <c r="E769" s="101">
        <v>6000</v>
      </c>
      <c r="F769" s="102">
        <v>6000</v>
      </c>
      <c r="G769" s="103" t="s">
        <v>690</v>
      </c>
    </row>
    <row r="770" spans="1:7" ht="19.5" customHeight="1">
      <c r="A770" s="91" t="s">
        <v>641</v>
      </c>
      <c r="B770" s="92">
        <v>200</v>
      </c>
      <c r="C770" s="124" t="s">
        <v>594</v>
      </c>
      <c r="D770" s="124"/>
      <c r="E770" s="101">
        <v>6000</v>
      </c>
      <c r="F770" s="102">
        <v>6000</v>
      </c>
      <c r="G770" s="103" t="s">
        <v>690</v>
      </c>
    </row>
    <row r="771" spans="1:7" ht="18.75" customHeight="1">
      <c r="A771" s="91" t="s">
        <v>641</v>
      </c>
      <c r="B771" s="92">
        <v>200</v>
      </c>
      <c r="C771" s="124" t="s">
        <v>420</v>
      </c>
      <c r="D771" s="124"/>
      <c r="E771" s="101">
        <v>6000</v>
      </c>
      <c r="F771" s="102">
        <v>6000</v>
      </c>
      <c r="G771" s="103" t="s">
        <v>690</v>
      </c>
    </row>
    <row r="772" spans="1:7" ht="25.5" customHeight="1">
      <c r="A772" s="91" t="s">
        <v>198</v>
      </c>
      <c r="B772" s="92">
        <v>200</v>
      </c>
      <c r="C772" s="124" t="s">
        <v>421</v>
      </c>
      <c r="D772" s="124"/>
      <c r="E772" s="101">
        <v>35000</v>
      </c>
      <c r="F772" s="102">
        <v>21910</v>
      </c>
      <c r="G772" s="103">
        <v>13090</v>
      </c>
    </row>
    <row r="773" spans="1:7" ht="24" customHeight="1">
      <c r="A773" s="91" t="s">
        <v>820</v>
      </c>
      <c r="B773" s="92">
        <v>200</v>
      </c>
      <c r="C773" s="124" t="s">
        <v>1043</v>
      </c>
      <c r="D773" s="124"/>
      <c r="E773" s="101">
        <v>35000</v>
      </c>
      <c r="F773" s="102">
        <v>21910</v>
      </c>
      <c r="G773" s="103">
        <v>13090</v>
      </c>
    </row>
    <row r="774" spans="1:7" ht="24.75" customHeight="1">
      <c r="A774" s="91" t="s">
        <v>822</v>
      </c>
      <c r="B774" s="92">
        <v>200</v>
      </c>
      <c r="C774" s="124" t="s">
        <v>1044</v>
      </c>
      <c r="D774" s="124"/>
      <c r="E774" s="101">
        <v>35000</v>
      </c>
      <c r="F774" s="102">
        <v>21910</v>
      </c>
      <c r="G774" s="103">
        <v>13090</v>
      </c>
    </row>
    <row r="775" spans="1:7" ht="25.5" customHeight="1">
      <c r="A775" s="91" t="s">
        <v>149</v>
      </c>
      <c r="B775" s="92">
        <v>200</v>
      </c>
      <c r="C775" s="124" t="s">
        <v>422</v>
      </c>
      <c r="D775" s="124"/>
      <c r="E775" s="101">
        <v>35000</v>
      </c>
      <c r="F775" s="102">
        <v>21910</v>
      </c>
      <c r="G775" s="103">
        <v>13090</v>
      </c>
    </row>
    <row r="776" spans="1:7" ht="18.75" customHeight="1">
      <c r="A776" s="91" t="s">
        <v>809</v>
      </c>
      <c r="B776" s="92">
        <v>200</v>
      </c>
      <c r="C776" s="124" t="s">
        <v>1045</v>
      </c>
      <c r="D776" s="124"/>
      <c r="E776" s="101">
        <v>35000</v>
      </c>
      <c r="F776" s="102">
        <v>21910</v>
      </c>
      <c r="G776" s="103">
        <v>13090</v>
      </c>
    </row>
    <row r="777" spans="1:7" ht="19.5" customHeight="1">
      <c r="A777" s="91" t="s">
        <v>641</v>
      </c>
      <c r="B777" s="92">
        <v>200</v>
      </c>
      <c r="C777" s="124" t="s">
        <v>595</v>
      </c>
      <c r="D777" s="124"/>
      <c r="E777" s="101">
        <v>35000</v>
      </c>
      <c r="F777" s="102">
        <v>21910</v>
      </c>
      <c r="G777" s="103">
        <v>13090</v>
      </c>
    </row>
    <row r="778" spans="1:7" ht="17.25" customHeight="1">
      <c r="A778" s="91" t="s">
        <v>641</v>
      </c>
      <c r="B778" s="92">
        <v>200</v>
      </c>
      <c r="C778" s="124" t="s">
        <v>423</v>
      </c>
      <c r="D778" s="124"/>
      <c r="E778" s="101">
        <v>35000</v>
      </c>
      <c r="F778" s="102">
        <v>21910</v>
      </c>
      <c r="G778" s="103">
        <v>13090</v>
      </c>
    </row>
    <row r="779" spans="1:7" ht="18" customHeight="1">
      <c r="A779" s="91" t="s">
        <v>199</v>
      </c>
      <c r="B779" s="92">
        <v>200</v>
      </c>
      <c r="C779" s="124" t="s">
        <v>424</v>
      </c>
      <c r="D779" s="124"/>
      <c r="E779" s="101">
        <v>34000</v>
      </c>
      <c r="F779" s="102">
        <v>30075.67</v>
      </c>
      <c r="G779" s="103">
        <v>3924.33</v>
      </c>
    </row>
    <row r="780" spans="1:7" ht="25.5" customHeight="1">
      <c r="A780" s="91" t="s">
        <v>820</v>
      </c>
      <c r="B780" s="92">
        <v>200</v>
      </c>
      <c r="C780" s="124" t="s">
        <v>1046</v>
      </c>
      <c r="D780" s="124"/>
      <c r="E780" s="101">
        <v>34000</v>
      </c>
      <c r="F780" s="102">
        <v>30075.67</v>
      </c>
      <c r="G780" s="103">
        <v>3924.33</v>
      </c>
    </row>
    <row r="781" spans="1:7" ht="27" customHeight="1">
      <c r="A781" s="91" t="s">
        <v>822</v>
      </c>
      <c r="B781" s="92">
        <v>200</v>
      </c>
      <c r="C781" s="124" t="s">
        <v>1047</v>
      </c>
      <c r="D781" s="124"/>
      <c r="E781" s="101">
        <v>34000</v>
      </c>
      <c r="F781" s="102">
        <v>30075.67</v>
      </c>
      <c r="G781" s="103">
        <v>3924.33</v>
      </c>
    </row>
    <row r="782" spans="1:7" ht="27" customHeight="1">
      <c r="A782" s="91" t="s">
        <v>149</v>
      </c>
      <c r="B782" s="92">
        <v>200</v>
      </c>
      <c r="C782" s="124" t="s">
        <v>425</v>
      </c>
      <c r="D782" s="124"/>
      <c r="E782" s="101">
        <v>34000</v>
      </c>
      <c r="F782" s="102">
        <v>30075.67</v>
      </c>
      <c r="G782" s="103">
        <v>3924.33</v>
      </c>
    </row>
    <row r="783" spans="1:7" ht="18.75" customHeight="1">
      <c r="A783" s="91" t="s">
        <v>809</v>
      </c>
      <c r="B783" s="92">
        <v>200</v>
      </c>
      <c r="C783" s="124" t="s">
        <v>1048</v>
      </c>
      <c r="D783" s="124"/>
      <c r="E783" s="101">
        <v>34000</v>
      </c>
      <c r="F783" s="102">
        <v>30075.67</v>
      </c>
      <c r="G783" s="103">
        <v>3924.33</v>
      </c>
    </row>
    <row r="784" spans="1:7" ht="17.25" customHeight="1">
      <c r="A784" s="91" t="s">
        <v>641</v>
      </c>
      <c r="B784" s="92">
        <v>200</v>
      </c>
      <c r="C784" s="124" t="s">
        <v>596</v>
      </c>
      <c r="D784" s="124"/>
      <c r="E784" s="101">
        <v>34000</v>
      </c>
      <c r="F784" s="102">
        <v>30075.67</v>
      </c>
      <c r="G784" s="103">
        <v>3924.33</v>
      </c>
    </row>
    <row r="785" spans="1:7" ht="18" customHeight="1">
      <c r="A785" s="91" t="s">
        <v>641</v>
      </c>
      <c r="B785" s="92">
        <v>200</v>
      </c>
      <c r="C785" s="124" t="s">
        <v>426</v>
      </c>
      <c r="D785" s="124"/>
      <c r="E785" s="101">
        <v>34000</v>
      </c>
      <c r="F785" s="102">
        <v>30075.67</v>
      </c>
      <c r="G785" s="103">
        <v>3924.33</v>
      </c>
    </row>
    <row r="786" spans="1:7" ht="18.75" customHeight="1">
      <c r="A786" s="91" t="s">
        <v>200</v>
      </c>
      <c r="B786" s="92">
        <v>200</v>
      </c>
      <c r="C786" s="124" t="s">
        <v>427</v>
      </c>
      <c r="D786" s="124"/>
      <c r="E786" s="101">
        <v>80000</v>
      </c>
      <c r="F786" s="102">
        <v>77518.2</v>
      </c>
      <c r="G786" s="103">
        <v>2481.8</v>
      </c>
    </row>
    <row r="787" spans="1:7" ht="23.25" customHeight="1">
      <c r="A787" s="91" t="s">
        <v>820</v>
      </c>
      <c r="B787" s="92">
        <v>200</v>
      </c>
      <c r="C787" s="124" t="s">
        <v>1049</v>
      </c>
      <c r="D787" s="124"/>
      <c r="E787" s="101">
        <v>80000</v>
      </c>
      <c r="F787" s="102">
        <v>77518.2</v>
      </c>
      <c r="G787" s="103">
        <v>2481.8</v>
      </c>
    </row>
    <row r="788" spans="1:7" ht="25.5" customHeight="1">
      <c r="A788" s="91" t="s">
        <v>822</v>
      </c>
      <c r="B788" s="92">
        <v>200</v>
      </c>
      <c r="C788" s="124" t="s">
        <v>1050</v>
      </c>
      <c r="D788" s="124"/>
      <c r="E788" s="101">
        <v>80000</v>
      </c>
      <c r="F788" s="102">
        <v>77518.2</v>
      </c>
      <c r="G788" s="103">
        <v>2481.8</v>
      </c>
    </row>
    <row r="789" spans="1:7" ht="24" customHeight="1">
      <c r="A789" s="91" t="s">
        <v>149</v>
      </c>
      <c r="B789" s="92">
        <v>200</v>
      </c>
      <c r="C789" s="124" t="s">
        <v>428</v>
      </c>
      <c r="D789" s="124"/>
      <c r="E789" s="101">
        <v>80000</v>
      </c>
      <c r="F789" s="102">
        <v>77518.2</v>
      </c>
      <c r="G789" s="103">
        <v>2481.8</v>
      </c>
    </row>
    <row r="790" spans="1:7" ht="18.75" customHeight="1">
      <c r="A790" s="91" t="s">
        <v>809</v>
      </c>
      <c r="B790" s="92">
        <v>200</v>
      </c>
      <c r="C790" s="124" t="s">
        <v>1051</v>
      </c>
      <c r="D790" s="124"/>
      <c r="E790" s="101">
        <v>80000</v>
      </c>
      <c r="F790" s="102">
        <v>77518.2</v>
      </c>
      <c r="G790" s="103">
        <v>2481.8</v>
      </c>
    </row>
    <row r="791" spans="1:7" ht="17.25" customHeight="1">
      <c r="A791" s="91" t="s">
        <v>818</v>
      </c>
      <c r="B791" s="92">
        <v>200</v>
      </c>
      <c r="C791" s="124" t="s">
        <v>1052</v>
      </c>
      <c r="D791" s="124"/>
      <c r="E791" s="101">
        <v>80000</v>
      </c>
      <c r="F791" s="102">
        <v>77518.2</v>
      </c>
      <c r="G791" s="103">
        <v>2481.8</v>
      </c>
    </row>
    <row r="792" spans="1:7" ht="15" customHeight="1">
      <c r="A792" s="91" t="s">
        <v>637</v>
      </c>
      <c r="B792" s="92">
        <v>200</v>
      </c>
      <c r="C792" s="124" t="s">
        <v>597</v>
      </c>
      <c r="D792" s="124"/>
      <c r="E792" s="101">
        <v>80000</v>
      </c>
      <c r="F792" s="102">
        <v>77518.2</v>
      </c>
      <c r="G792" s="103">
        <v>2481.8</v>
      </c>
    </row>
    <row r="793" spans="1:7" ht="18.75" customHeight="1">
      <c r="A793" s="91" t="s">
        <v>637</v>
      </c>
      <c r="B793" s="92">
        <v>200</v>
      </c>
      <c r="C793" s="124" t="s">
        <v>429</v>
      </c>
      <c r="D793" s="124"/>
      <c r="E793" s="101">
        <v>80000</v>
      </c>
      <c r="F793" s="102">
        <v>77518.2</v>
      </c>
      <c r="G793" s="103">
        <v>2481.8</v>
      </c>
    </row>
    <row r="794" spans="1:7" ht="36.75" customHeight="1">
      <c r="A794" s="91" t="s">
        <v>201</v>
      </c>
      <c r="B794" s="92">
        <v>200</v>
      </c>
      <c r="C794" s="124" t="s">
        <v>430</v>
      </c>
      <c r="D794" s="124"/>
      <c r="E794" s="101">
        <v>10000</v>
      </c>
      <c r="F794" s="102">
        <v>9800</v>
      </c>
      <c r="G794" s="103">
        <v>200</v>
      </c>
    </row>
    <row r="795" spans="1:7" ht="26.25" customHeight="1">
      <c r="A795" s="91" t="s">
        <v>820</v>
      </c>
      <c r="B795" s="92">
        <v>200</v>
      </c>
      <c r="C795" s="124" t="s">
        <v>1053</v>
      </c>
      <c r="D795" s="124"/>
      <c r="E795" s="101">
        <v>10000</v>
      </c>
      <c r="F795" s="102">
        <v>9800</v>
      </c>
      <c r="G795" s="103">
        <v>200</v>
      </c>
    </row>
    <row r="796" spans="1:7" ht="27" customHeight="1">
      <c r="A796" s="91" t="s">
        <v>822</v>
      </c>
      <c r="B796" s="92">
        <v>200</v>
      </c>
      <c r="C796" s="124" t="s">
        <v>1054</v>
      </c>
      <c r="D796" s="124"/>
      <c r="E796" s="101">
        <v>10000</v>
      </c>
      <c r="F796" s="102">
        <v>9800</v>
      </c>
      <c r="G796" s="103">
        <v>200</v>
      </c>
    </row>
    <row r="797" spans="1:7" ht="27.75" customHeight="1">
      <c r="A797" s="91" t="s">
        <v>149</v>
      </c>
      <c r="B797" s="92">
        <v>200</v>
      </c>
      <c r="C797" s="124" t="s">
        <v>431</v>
      </c>
      <c r="D797" s="124"/>
      <c r="E797" s="101">
        <v>10000</v>
      </c>
      <c r="F797" s="102">
        <v>9800</v>
      </c>
      <c r="G797" s="103">
        <v>200</v>
      </c>
    </row>
    <row r="798" spans="1:7" ht="19.5" customHeight="1">
      <c r="A798" s="91" t="s">
        <v>809</v>
      </c>
      <c r="B798" s="92">
        <v>200</v>
      </c>
      <c r="C798" s="124" t="s">
        <v>1055</v>
      </c>
      <c r="D798" s="124"/>
      <c r="E798" s="101">
        <v>10000</v>
      </c>
      <c r="F798" s="102">
        <v>9800</v>
      </c>
      <c r="G798" s="103">
        <v>200</v>
      </c>
    </row>
    <row r="799" spans="1:7" ht="16.5" customHeight="1">
      <c r="A799" s="91" t="s">
        <v>641</v>
      </c>
      <c r="B799" s="92">
        <v>200</v>
      </c>
      <c r="C799" s="124" t="s">
        <v>748</v>
      </c>
      <c r="D799" s="124"/>
      <c r="E799" s="101">
        <v>10000</v>
      </c>
      <c r="F799" s="102">
        <v>9800</v>
      </c>
      <c r="G799" s="103">
        <v>200</v>
      </c>
    </row>
    <row r="800" spans="1:7" ht="20.25" customHeight="1">
      <c r="A800" s="91" t="s">
        <v>641</v>
      </c>
      <c r="B800" s="92">
        <v>200</v>
      </c>
      <c r="C800" s="124" t="s">
        <v>749</v>
      </c>
      <c r="D800" s="124"/>
      <c r="E800" s="101">
        <v>10000</v>
      </c>
      <c r="F800" s="102">
        <v>9800</v>
      </c>
      <c r="G800" s="103">
        <v>200</v>
      </c>
    </row>
    <row r="801" spans="1:7" ht="24.75" customHeight="1">
      <c r="A801" s="91" t="s">
        <v>202</v>
      </c>
      <c r="B801" s="92">
        <v>200</v>
      </c>
      <c r="C801" s="124" t="s">
        <v>432</v>
      </c>
      <c r="D801" s="124"/>
      <c r="E801" s="101">
        <v>16500</v>
      </c>
      <c r="F801" s="102">
        <v>16347.19</v>
      </c>
      <c r="G801" s="103">
        <v>152.81</v>
      </c>
    </row>
    <row r="802" spans="1:7" ht="26.25" customHeight="1">
      <c r="A802" s="91" t="s">
        <v>820</v>
      </c>
      <c r="B802" s="92">
        <v>200</v>
      </c>
      <c r="C802" s="124" t="s">
        <v>1056</v>
      </c>
      <c r="D802" s="124"/>
      <c r="E802" s="101">
        <v>16500</v>
      </c>
      <c r="F802" s="102">
        <v>16347.19</v>
      </c>
      <c r="G802" s="103">
        <v>152.81</v>
      </c>
    </row>
    <row r="803" spans="1:7" ht="27" customHeight="1">
      <c r="A803" s="91" t="s">
        <v>822</v>
      </c>
      <c r="B803" s="92">
        <v>200</v>
      </c>
      <c r="C803" s="124" t="s">
        <v>1057</v>
      </c>
      <c r="D803" s="124"/>
      <c r="E803" s="101">
        <v>16500</v>
      </c>
      <c r="F803" s="102">
        <v>16347.19</v>
      </c>
      <c r="G803" s="103">
        <v>152.81</v>
      </c>
    </row>
    <row r="804" spans="1:7" ht="24.75" customHeight="1">
      <c r="A804" s="91" t="s">
        <v>149</v>
      </c>
      <c r="B804" s="92">
        <v>200</v>
      </c>
      <c r="C804" s="124" t="s">
        <v>433</v>
      </c>
      <c r="D804" s="124"/>
      <c r="E804" s="101">
        <v>16500</v>
      </c>
      <c r="F804" s="102">
        <v>16347.19</v>
      </c>
      <c r="G804" s="103">
        <v>152.81</v>
      </c>
    </row>
    <row r="805" spans="1:7" ht="15" customHeight="1">
      <c r="A805" s="91" t="s">
        <v>809</v>
      </c>
      <c r="B805" s="92">
        <v>200</v>
      </c>
      <c r="C805" s="124" t="s">
        <v>1058</v>
      </c>
      <c r="D805" s="124"/>
      <c r="E805" s="101">
        <v>16500</v>
      </c>
      <c r="F805" s="102">
        <v>16347.19</v>
      </c>
      <c r="G805" s="103">
        <v>152.81</v>
      </c>
    </row>
    <row r="806" spans="1:7" ht="17.25" customHeight="1">
      <c r="A806" s="91" t="s">
        <v>641</v>
      </c>
      <c r="B806" s="92">
        <v>200</v>
      </c>
      <c r="C806" s="124" t="s">
        <v>598</v>
      </c>
      <c r="D806" s="124"/>
      <c r="E806" s="101">
        <v>16500</v>
      </c>
      <c r="F806" s="102">
        <v>16347.19</v>
      </c>
      <c r="G806" s="103">
        <v>152.81</v>
      </c>
    </row>
    <row r="807" spans="1:7" ht="16.5" customHeight="1">
      <c r="A807" s="91" t="s">
        <v>641</v>
      </c>
      <c r="B807" s="92">
        <v>200</v>
      </c>
      <c r="C807" s="124" t="s">
        <v>434</v>
      </c>
      <c r="D807" s="124"/>
      <c r="E807" s="101">
        <v>16500</v>
      </c>
      <c r="F807" s="102">
        <v>16347.19</v>
      </c>
      <c r="G807" s="103">
        <v>152.81</v>
      </c>
    </row>
    <row r="808" spans="1:7" ht="16.5" customHeight="1">
      <c r="A808" s="91" t="s">
        <v>203</v>
      </c>
      <c r="B808" s="92">
        <v>200</v>
      </c>
      <c r="C808" s="124" t="s">
        <v>435</v>
      </c>
      <c r="D808" s="124"/>
      <c r="E808" s="101">
        <v>28080154.65</v>
      </c>
      <c r="F808" s="102">
        <v>24882364.92</v>
      </c>
      <c r="G808" s="103">
        <v>3197789.73</v>
      </c>
    </row>
    <row r="809" spans="1:7" ht="24.75" customHeight="1">
      <c r="A809" s="91" t="s">
        <v>1188</v>
      </c>
      <c r="B809" s="92">
        <v>200</v>
      </c>
      <c r="C809" s="124" t="s">
        <v>436</v>
      </c>
      <c r="D809" s="124"/>
      <c r="E809" s="101">
        <v>22629768.67</v>
      </c>
      <c r="F809" s="102">
        <v>21260649.77</v>
      </c>
      <c r="G809" s="103">
        <v>1369118.9</v>
      </c>
    </row>
    <row r="810" spans="1:7" ht="66" customHeight="1">
      <c r="A810" s="91" t="s">
        <v>805</v>
      </c>
      <c r="B810" s="92">
        <v>200</v>
      </c>
      <c r="C810" s="124" t="s">
        <v>1059</v>
      </c>
      <c r="D810" s="124"/>
      <c r="E810" s="101">
        <v>17077064.95</v>
      </c>
      <c r="F810" s="102">
        <v>16441474.52</v>
      </c>
      <c r="G810" s="103">
        <v>635590.43</v>
      </c>
    </row>
    <row r="811" spans="1:7" ht="19.5" customHeight="1">
      <c r="A811" s="91" t="s">
        <v>912</v>
      </c>
      <c r="B811" s="92">
        <v>200</v>
      </c>
      <c r="C811" s="124" t="s">
        <v>1060</v>
      </c>
      <c r="D811" s="124"/>
      <c r="E811" s="101">
        <v>17077064.95</v>
      </c>
      <c r="F811" s="102">
        <v>16441474.52</v>
      </c>
      <c r="G811" s="103">
        <v>635590.43</v>
      </c>
    </row>
    <row r="812" spans="1:7" ht="24" customHeight="1">
      <c r="A812" s="91" t="s">
        <v>165</v>
      </c>
      <c r="B812" s="92">
        <v>200</v>
      </c>
      <c r="C812" s="124" t="s">
        <v>437</v>
      </c>
      <c r="D812" s="124"/>
      <c r="E812" s="101">
        <v>16932064.95</v>
      </c>
      <c r="F812" s="102">
        <v>16397489.92</v>
      </c>
      <c r="G812" s="103">
        <v>534575.03</v>
      </c>
    </row>
    <row r="813" spans="1:7" ht="14.25" customHeight="1">
      <c r="A813" s="91" t="s">
        <v>809</v>
      </c>
      <c r="B813" s="92">
        <v>200</v>
      </c>
      <c r="C813" s="124" t="s">
        <v>1061</v>
      </c>
      <c r="D813" s="124"/>
      <c r="E813" s="101">
        <v>16932064.95</v>
      </c>
      <c r="F813" s="102">
        <v>16397489.92</v>
      </c>
      <c r="G813" s="103">
        <v>534575.03</v>
      </c>
    </row>
    <row r="814" spans="1:7" ht="23.25" customHeight="1">
      <c r="A814" s="91" t="s">
        <v>811</v>
      </c>
      <c r="B814" s="92">
        <v>200</v>
      </c>
      <c r="C814" s="124" t="s">
        <v>1062</v>
      </c>
      <c r="D814" s="124"/>
      <c r="E814" s="101">
        <v>16932064.95</v>
      </c>
      <c r="F814" s="102">
        <v>16397489.92</v>
      </c>
      <c r="G814" s="103">
        <v>534575.03</v>
      </c>
    </row>
    <row r="815" spans="1:7" ht="18.75" customHeight="1">
      <c r="A815" s="91" t="s">
        <v>634</v>
      </c>
      <c r="B815" s="92">
        <v>200</v>
      </c>
      <c r="C815" s="124" t="s">
        <v>599</v>
      </c>
      <c r="D815" s="124"/>
      <c r="E815" s="101">
        <v>13004658.18</v>
      </c>
      <c r="F815" s="102">
        <v>12593619.43</v>
      </c>
      <c r="G815" s="103">
        <v>411038.75</v>
      </c>
    </row>
    <row r="816" spans="1:7" ht="18.75" customHeight="1">
      <c r="A816" s="91" t="s">
        <v>634</v>
      </c>
      <c r="B816" s="92">
        <v>200</v>
      </c>
      <c r="C816" s="124" t="s">
        <v>438</v>
      </c>
      <c r="D816" s="124"/>
      <c r="E816" s="101">
        <v>13004658.18</v>
      </c>
      <c r="F816" s="102">
        <v>12593619.43</v>
      </c>
      <c r="G816" s="103">
        <v>411038.75</v>
      </c>
    </row>
    <row r="817" spans="1:7" ht="15.75" customHeight="1">
      <c r="A817" s="91" t="s">
        <v>635</v>
      </c>
      <c r="B817" s="92">
        <v>200</v>
      </c>
      <c r="C817" s="124" t="s">
        <v>600</v>
      </c>
      <c r="D817" s="124"/>
      <c r="E817" s="101">
        <v>3927406.77</v>
      </c>
      <c r="F817" s="102">
        <v>3803870.49</v>
      </c>
      <c r="G817" s="103">
        <v>123536.28</v>
      </c>
    </row>
    <row r="818" spans="1:7" ht="17.25" customHeight="1">
      <c r="A818" s="91" t="s">
        <v>635</v>
      </c>
      <c r="B818" s="92">
        <v>200</v>
      </c>
      <c r="C818" s="124" t="s">
        <v>439</v>
      </c>
      <c r="D818" s="124"/>
      <c r="E818" s="101">
        <v>3927406.77</v>
      </c>
      <c r="F818" s="102">
        <v>3803870.49</v>
      </c>
      <c r="G818" s="103">
        <v>123536.28</v>
      </c>
    </row>
    <row r="819" spans="1:7" ht="26.25" customHeight="1">
      <c r="A819" s="91" t="s">
        <v>166</v>
      </c>
      <c r="B819" s="92">
        <v>200</v>
      </c>
      <c r="C819" s="124" t="s">
        <v>440</v>
      </c>
      <c r="D819" s="124"/>
      <c r="E819" s="101">
        <v>145000</v>
      </c>
      <c r="F819" s="102">
        <v>43984.6</v>
      </c>
      <c r="G819" s="103">
        <v>101015.4</v>
      </c>
    </row>
    <row r="820" spans="1:7" ht="15" customHeight="1">
      <c r="A820" s="91" t="s">
        <v>809</v>
      </c>
      <c r="B820" s="92">
        <v>200</v>
      </c>
      <c r="C820" s="124" t="s">
        <v>1063</v>
      </c>
      <c r="D820" s="124"/>
      <c r="E820" s="101">
        <v>145000</v>
      </c>
      <c r="F820" s="102">
        <v>43984.6</v>
      </c>
      <c r="G820" s="103">
        <v>101015.4</v>
      </c>
    </row>
    <row r="821" spans="1:7" ht="24.75" customHeight="1">
      <c r="A821" s="91" t="s">
        <v>811</v>
      </c>
      <c r="B821" s="92">
        <v>200</v>
      </c>
      <c r="C821" s="124" t="s">
        <v>1064</v>
      </c>
      <c r="D821" s="124"/>
      <c r="E821" s="101">
        <v>60000</v>
      </c>
      <c r="F821" s="102">
        <v>3600</v>
      </c>
      <c r="G821" s="103">
        <v>56400</v>
      </c>
    </row>
    <row r="822" spans="1:7" ht="15.75" customHeight="1">
      <c r="A822" s="91" t="s">
        <v>636</v>
      </c>
      <c r="B822" s="92">
        <v>200</v>
      </c>
      <c r="C822" s="124" t="s">
        <v>601</v>
      </c>
      <c r="D822" s="124"/>
      <c r="E822" s="101">
        <v>60000</v>
      </c>
      <c r="F822" s="102">
        <v>3600</v>
      </c>
      <c r="G822" s="103">
        <v>56400</v>
      </c>
    </row>
    <row r="823" spans="1:7" ht="18" customHeight="1">
      <c r="A823" s="91" t="s">
        <v>636</v>
      </c>
      <c r="B823" s="92">
        <v>200</v>
      </c>
      <c r="C823" s="124" t="s">
        <v>441</v>
      </c>
      <c r="D823" s="124"/>
      <c r="E823" s="101">
        <v>60000</v>
      </c>
      <c r="F823" s="102">
        <v>3600</v>
      </c>
      <c r="G823" s="103">
        <v>56400</v>
      </c>
    </row>
    <row r="824" spans="1:7" ht="18" customHeight="1">
      <c r="A824" s="91" t="s">
        <v>818</v>
      </c>
      <c r="B824" s="92">
        <v>200</v>
      </c>
      <c r="C824" s="124" t="s">
        <v>1065</v>
      </c>
      <c r="D824" s="124"/>
      <c r="E824" s="101">
        <v>85000</v>
      </c>
      <c r="F824" s="102">
        <v>40384.6</v>
      </c>
      <c r="G824" s="103">
        <v>44615.4</v>
      </c>
    </row>
    <row r="825" spans="1:7" ht="16.5" customHeight="1">
      <c r="A825" s="91" t="s">
        <v>643</v>
      </c>
      <c r="B825" s="92">
        <v>200</v>
      </c>
      <c r="C825" s="124" t="s">
        <v>602</v>
      </c>
      <c r="D825" s="124"/>
      <c r="E825" s="101">
        <v>85000</v>
      </c>
      <c r="F825" s="102">
        <v>40384.6</v>
      </c>
      <c r="G825" s="103">
        <v>44615.4</v>
      </c>
    </row>
    <row r="826" spans="1:7" ht="16.5" customHeight="1">
      <c r="A826" s="91" t="s">
        <v>643</v>
      </c>
      <c r="B826" s="92">
        <v>200</v>
      </c>
      <c r="C826" s="124" t="s">
        <v>442</v>
      </c>
      <c r="D826" s="124"/>
      <c r="E826" s="101">
        <v>85000</v>
      </c>
      <c r="F826" s="102">
        <v>40384.6</v>
      </c>
      <c r="G826" s="103">
        <v>44615.4</v>
      </c>
    </row>
    <row r="827" spans="1:7" ht="27" customHeight="1">
      <c r="A827" s="91" t="s">
        <v>820</v>
      </c>
      <c r="B827" s="92">
        <v>200</v>
      </c>
      <c r="C827" s="124" t="s">
        <v>1066</v>
      </c>
      <c r="D827" s="124"/>
      <c r="E827" s="101">
        <v>5552703.72</v>
      </c>
      <c r="F827" s="102">
        <v>4819175.25</v>
      </c>
      <c r="G827" s="103">
        <v>733528.47</v>
      </c>
    </row>
    <row r="828" spans="1:7" ht="25.5" customHeight="1">
      <c r="A828" s="91" t="s">
        <v>822</v>
      </c>
      <c r="B828" s="92">
        <v>200</v>
      </c>
      <c r="C828" s="124" t="s">
        <v>1067</v>
      </c>
      <c r="D828" s="124"/>
      <c r="E828" s="101">
        <v>5552703.72</v>
      </c>
      <c r="F828" s="102">
        <v>4819175.25</v>
      </c>
      <c r="G828" s="103">
        <v>733528.47</v>
      </c>
    </row>
    <row r="829" spans="1:7" ht="24.75" customHeight="1">
      <c r="A829" s="91" t="s">
        <v>148</v>
      </c>
      <c r="B829" s="92">
        <v>200</v>
      </c>
      <c r="C829" s="124" t="s">
        <v>443</v>
      </c>
      <c r="D829" s="124"/>
      <c r="E829" s="101">
        <v>387212</v>
      </c>
      <c r="F829" s="102">
        <v>369641.74</v>
      </c>
      <c r="G829" s="103">
        <v>17570.26</v>
      </c>
    </row>
    <row r="830" spans="1:7" ht="18" customHeight="1">
      <c r="A830" s="91" t="s">
        <v>809</v>
      </c>
      <c r="B830" s="92">
        <v>200</v>
      </c>
      <c r="C830" s="124" t="s">
        <v>1068</v>
      </c>
      <c r="D830" s="124"/>
      <c r="E830" s="101">
        <v>367212</v>
      </c>
      <c r="F830" s="102">
        <v>351610</v>
      </c>
      <c r="G830" s="103">
        <v>15602</v>
      </c>
    </row>
    <row r="831" spans="1:7" ht="18.75" customHeight="1">
      <c r="A831" s="91" t="s">
        <v>818</v>
      </c>
      <c r="B831" s="92">
        <v>200</v>
      </c>
      <c r="C831" s="124" t="s">
        <v>1069</v>
      </c>
      <c r="D831" s="124"/>
      <c r="E831" s="101">
        <v>367212</v>
      </c>
      <c r="F831" s="102">
        <v>351610</v>
      </c>
      <c r="G831" s="103">
        <v>15602</v>
      </c>
    </row>
    <row r="832" spans="1:7" ht="16.5" customHeight="1">
      <c r="A832" s="91" t="s">
        <v>640</v>
      </c>
      <c r="B832" s="92">
        <v>200</v>
      </c>
      <c r="C832" s="124" t="s">
        <v>603</v>
      </c>
      <c r="D832" s="124"/>
      <c r="E832" s="101">
        <v>178264</v>
      </c>
      <c r="F832" s="102">
        <v>176862</v>
      </c>
      <c r="G832" s="103">
        <v>1402</v>
      </c>
    </row>
    <row r="833" spans="1:7" ht="18.75" customHeight="1">
      <c r="A833" s="91" t="s">
        <v>640</v>
      </c>
      <c r="B833" s="92">
        <v>200</v>
      </c>
      <c r="C833" s="124" t="s">
        <v>444</v>
      </c>
      <c r="D833" s="124"/>
      <c r="E833" s="101">
        <v>178264</v>
      </c>
      <c r="F833" s="102">
        <v>176862</v>
      </c>
      <c r="G833" s="103">
        <v>1402</v>
      </c>
    </row>
    <row r="834" spans="1:7" ht="18.75" customHeight="1">
      <c r="A834" s="91" t="s">
        <v>638</v>
      </c>
      <c r="B834" s="92">
        <v>200</v>
      </c>
      <c r="C834" s="124" t="s">
        <v>1242</v>
      </c>
      <c r="D834" s="124"/>
      <c r="E834" s="101">
        <v>10000</v>
      </c>
      <c r="F834" s="102">
        <v>9800</v>
      </c>
      <c r="G834" s="103">
        <v>200</v>
      </c>
    </row>
    <row r="835" spans="1:7" ht="17.25" customHeight="1">
      <c r="A835" s="91" t="s">
        <v>638</v>
      </c>
      <c r="B835" s="92">
        <v>200</v>
      </c>
      <c r="C835" s="124" t="s">
        <v>1243</v>
      </c>
      <c r="D835" s="124"/>
      <c r="E835" s="101">
        <v>10000</v>
      </c>
      <c r="F835" s="102">
        <v>9800</v>
      </c>
      <c r="G835" s="103">
        <v>200</v>
      </c>
    </row>
    <row r="836" spans="1:7" ht="15.75" customHeight="1">
      <c r="A836" s="91" t="s">
        <v>637</v>
      </c>
      <c r="B836" s="92">
        <v>200</v>
      </c>
      <c r="C836" s="124" t="s">
        <v>604</v>
      </c>
      <c r="D836" s="124"/>
      <c r="E836" s="101">
        <v>178948</v>
      </c>
      <c r="F836" s="102">
        <v>164948</v>
      </c>
      <c r="G836" s="103">
        <v>14000</v>
      </c>
    </row>
    <row r="837" spans="1:7" ht="16.5" customHeight="1">
      <c r="A837" s="91" t="s">
        <v>637</v>
      </c>
      <c r="B837" s="92">
        <v>200</v>
      </c>
      <c r="C837" s="124" t="s">
        <v>445</v>
      </c>
      <c r="D837" s="124"/>
      <c r="E837" s="101">
        <v>178948</v>
      </c>
      <c r="F837" s="102">
        <v>164948</v>
      </c>
      <c r="G837" s="103">
        <v>14000</v>
      </c>
    </row>
    <row r="838" spans="1:7" ht="17.25" customHeight="1">
      <c r="A838" s="91" t="s">
        <v>826</v>
      </c>
      <c r="B838" s="92">
        <v>200</v>
      </c>
      <c r="C838" s="124" t="s">
        <v>1070</v>
      </c>
      <c r="D838" s="124"/>
      <c r="E838" s="101">
        <v>20000</v>
      </c>
      <c r="F838" s="102">
        <v>18031.74</v>
      </c>
      <c r="G838" s="103">
        <v>1968.26</v>
      </c>
    </row>
    <row r="839" spans="1:7" ht="17.25" customHeight="1">
      <c r="A839" s="91" t="s">
        <v>639</v>
      </c>
      <c r="B839" s="92">
        <v>200</v>
      </c>
      <c r="C839" s="124" t="s">
        <v>605</v>
      </c>
      <c r="D839" s="124"/>
      <c r="E839" s="101">
        <v>20000</v>
      </c>
      <c r="F839" s="102">
        <v>18031.74</v>
      </c>
      <c r="G839" s="103">
        <v>1968.26</v>
      </c>
    </row>
    <row r="840" spans="1:7" ht="18.75" customHeight="1">
      <c r="A840" s="91" t="s">
        <v>639</v>
      </c>
      <c r="B840" s="92">
        <v>200</v>
      </c>
      <c r="C840" s="124" t="s">
        <v>446</v>
      </c>
      <c r="D840" s="124"/>
      <c r="E840" s="101">
        <v>20000</v>
      </c>
      <c r="F840" s="102">
        <v>18031.74</v>
      </c>
      <c r="G840" s="103">
        <v>1968.26</v>
      </c>
    </row>
    <row r="841" spans="1:7" ht="24" customHeight="1">
      <c r="A841" s="91" t="s">
        <v>149</v>
      </c>
      <c r="B841" s="92">
        <v>200</v>
      </c>
      <c r="C841" s="124" t="s">
        <v>447</v>
      </c>
      <c r="D841" s="124"/>
      <c r="E841" s="101">
        <v>5165491.72</v>
      </c>
      <c r="F841" s="102">
        <v>4449533.51</v>
      </c>
      <c r="G841" s="103">
        <v>715958.21</v>
      </c>
    </row>
    <row r="842" spans="1:7" ht="18.75" customHeight="1">
      <c r="A842" s="91" t="s">
        <v>809</v>
      </c>
      <c r="B842" s="92">
        <v>200</v>
      </c>
      <c r="C842" s="124" t="s">
        <v>1071</v>
      </c>
      <c r="D842" s="124"/>
      <c r="E842" s="101">
        <v>4945561.72</v>
      </c>
      <c r="F842" s="102">
        <v>4260407.66</v>
      </c>
      <c r="G842" s="103">
        <v>685154.06</v>
      </c>
    </row>
    <row r="843" spans="1:7" ht="17.25" customHeight="1">
      <c r="A843" s="91" t="s">
        <v>818</v>
      </c>
      <c r="B843" s="92">
        <v>200</v>
      </c>
      <c r="C843" s="124" t="s">
        <v>1072</v>
      </c>
      <c r="D843" s="124"/>
      <c r="E843" s="101">
        <v>4945561.72</v>
      </c>
      <c r="F843" s="102">
        <v>4260407.66</v>
      </c>
      <c r="G843" s="103">
        <v>685154.06</v>
      </c>
    </row>
    <row r="844" spans="1:7" ht="18.75" customHeight="1">
      <c r="A844" s="91" t="s">
        <v>640</v>
      </c>
      <c r="B844" s="92">
        <v>200</v>
      </c>
      <c r="C844" s="124" t="s">
        <v>606</v>
      </c>
      <c r="D844" s="124"/>
      <c r="E844" s="101">
        <v>2000</v>
      </c>
      <c r="F844" s="102">
        <v>1214.13</v>
      </c>
      <c r="G844" s="103">
        <v>785.87</v>
      </c>
    </row>
    <row r="845" spans="1:7" ht="15.75" customHeight="1">
      <c r="A845" s="91" t="s">
        <v>640</v>
      </c>
      <c r="B845" s="92">
        <v>200</v>
      </c>
      <c r="C845" s="124" t="s">
        <v>448</v>
      </c>
      <c r="D845" s="124"/>
      <c r="E845" s="101">
        <v>2000</v>
      </c>
      <c r="F845" s="102">
        <v>1214.13</v>
      </c>
      <c r="G845" s="103">
        <v>785.87</v>
      </c>
    </row>
    <row r="846" spans="1:7" ht="14.25" customHeight="1">
      <c r="A846" s="91" t="s">
        <v>645</v>
      </c>
      <c r="B846" s="92">
        <v>200</v>
      </c>
      <c r="C846" s="124" t="s">
        <v>607</v>
      </c>
      <c r="D846" s="124"/>
      <c r="E846" s="101">
        <v>2490000</v>
      </c>
      <c r="F846" s="102">
        <v>2194842.76</v>
      </c>
      <c r="G846" s="103">
        <v>295157.24</v>
      </c>
    </row>
    <row r="847" spans="1:7" ht="18" customHeight="1">
      <c r="A847" s="91" t="s">
        <v>645</v>
      </c>
      <c r="B847" s="92">
        <v>200</v>
      </c>
      <c r="C847" s="124" t="s">
        <v>449</v>
      </c>
      <c r="D847" s="124"/>
      <c r="E847" s="101">
        <v>2490000</v>
      </c>
      <c r="F847" s="102">
        <v>2194842.76</v>
      </c>
      <c r="G847" s="103">
        <v>295157.24</v>
      </c>
    </row>
    <row r="848" spans="1:7" ht="18.75" customHeight="1">
      <c r="A848" s="91" t="s">
        <v>638</v>
      </c>
      <c r="B848" s="92">
        <v>200</v>
      </c>
      <c r="C848" s="124" t="s">
        <v>608</v>
      </c>
      <c r="D848" s="124"/>
      <c r="E848" s="101">
        <v>1304565.52</v>
      </c>
      <c r="F848" s="102">
        <v>971131.31</v>
      </c>
      <c r="G848" s="103">
        <v>333434.21</v>
      </c>
    </row>
    <row r="849" spans="1:7" ht="17.25" customHeight="1">
      <c r="A849" s="91" t="s">
        <v>638</v>
      </c>
      <c r="B849" s="92">
        <v>200</v>
      </c>
      <c r="C849" s="124" t="s">
        <v>450</v>
      </c>
      <c r="D849" s="124"/>
      <c r="E849" s="101">
        <v>1304565.52</v>
      </c>
      <c r="F849" s="102">
        <v>971131.31</v>
      </c>
      <c r="G849" s="103">
        <v>333434.21</v>
      </c>
    </row>
    <row r="850" spans="1:7" ht="16.5" customHeight="1">
      <c r="A850" s="91" t="s">
        <v>637</v>
      </c>
      <c r="B850" s="92">
        <v>200</v>
      </c>
      <c r="C850" s="124" t="s">
        <v>609</v>
      </c>
      <c r="D850" s="124"/>
      <c r="E850" s="101">
        <v>1148996.2</v>
      </c>
      <c r="F850" s="102">
        <v>1093219.46</v>
      </c>
      <c r="G850" s="103">
        <v>55776.74</v>
      </c>
    </row>
    <row r="851" spans="1:7" ht="19.5" customHeight="1">
      <c r="A851" s="91" t="s">
        <v>637</v>
      </c>
      <c r="B851" s="92">
        <v>200</v>
      </c>
      <c r="C851" s="124" t="s">
        <v>451</v>
      </c>
      <c r="D851" s="124"/>
      <c r="E851" s="101">
        <v>1148996.2</v>
      </c>
      <c r="F851" s="102">
        <v>1093219.46</v>
      </c>
      <c r="G851" s="103">
        <v>55776.74</v>
      </c>
    </row>
    <row r="852" spans="1:7" ht="18.75" customHeight="1">
      <c r="A852" s="91" t="s">
        <v>826</v>
      </c>
      <c r="B852" s="92">
        <v>200</v>
      </c>
      <c r="C852" s="124" t="s">
        <v>1073</v>
      </c>
      <c r="D852" s="124"/>
      <c r="E852" s="101">
        <v>219930</v>
      </c>
      <c r="F852" s="102">
        <v>189125.85</v>
      </c>
      <c r="G852" s="103">
        <v>30804.15</v>
      </c>
    </row>
    <row r="853" spans="1:7" ht="18.75" customHeight="1">
      <c r="A853" s="91" t="s">
        <v>644</v>
      </c>
      <c r="B853" s="92">
        <v>200</v>
      </c>
      <c r="C853" s="124" t="s">
        <v>750</v>
      </c>
      <c r="D853" s="124"/>
      <c r="E853" s="101">
        <v>6600</v>
      </c>
      <c r="F853" s="102">
        <v>4500</v>
      </c>
      <c r="G853" s="103">
        <v>2100</v>
      </c>
    </row>
    <row r="854" spans="1:7" ht="18.75" customHeight="1">
      <c r="A854" s="91" t="s">
        <v>644</v>
      </c>
      <c r="B854" s="92">
        <v>200</v>
      </c>
      <c r="C854" s="124" t="s">
        <v>751</v>
      </c>
      <c r="D854" s="124"/>
      <c r="E854" s="101">
        <v>6600</v>
      </c>
      <c r="F854" s="102">
        <v>4500</v>
      </c>
      <c r="G854" s="103">
        <v>2100</v>
      </c>
    </row>
    <row r="855" spans="1:7" ht="18.75" customHeight="1">
      <c r="A855" s="91" t="s">
        <v>639</v>
      </c>
      <c r="B855" s="92">
        <v>200</v>
      </c>
      <c r="C855" s="124" t="s">
        <v>610</v>
      </c>
      <c r="D855" s="124"/>
      <c r="E855" s="101">
        <v>213330</v>
      </c>
      <c r="F855" s="102">
        <v>184625.85</v>
      </c>
      <c r="G855" s="103">
        <v>28704.15</v>
      </c>
    </row>
    <row r="856" spans="1:7" ht="17.25" customHeight="1">
      <c r="A856" s="91" t="s">
        <v>639</v>
      </c>
      <c r="B856" s="92">
        <v>200</v>
      </c>
      <c r="C856" s="124" t="s">
        <v>452</v>
      </c>
      <c r="D856" s="124"/>
      <c r="E856" s="101">
        <v>213330</v>
      </c>
      <c r="F856" s="102">
        <v>184625.85</v>
      </c>
      <c r="G856" s="103">
        <v>28704.15</v>
      </c>
    </row>
    <row r="857" spans="1:7" ht="23.25" customHeight="1">
      <c r="A857" s="91" t="s">
        <v>1189</v>
      </c>
      <c r="B857" s="92">
        <v>200</v>
      </c>
      <c r="C857" s="124" t="s">
        <v>453</v>
      </c>
      <c r="D857" s="124"/>
      <c r="E857" s="101">
        <v>464730</v>
      </c>
      <c r="F857" s="102">
        <v>388795</v>
      </c>
      <c r="G857" s="103">
        <v>75935</v>
      </c>
    </row>
    <row r="858" spans="1:7" ht="23.25" customHeight="1">
      <c r="A858" s="91" t="s">
        <v>820</v>
      </c>
      <c r="B858" s="92">
        <v>200</v>
      </c>
      <c r="C858" s="124" t="s">
        <v>1074</v>
      </c>
      <c r="D858" s="124"/>
      <c r="E858" s="101">
        <v>464730</v>
      </c>
      <c r="F858" s="102">
        <v>388795</v>
      </c>
      <c r="G858" s="103">
        <v>75935</v>
      </c>
    </row>
    <row r="859" spans="1:7" ht="27.75" customHeight="1">
      <c r="A859" s="91" t="s">
        <v>822</v>
      </c>
      <c r="B859" s="92">
        <v>200</v>
      </c>
      <c r="C859" s="124" t="s">
        <v>1075</v>
      </c>
      <c r="D859" s="124"/>
      <c r="E859" s="101">
        <v>464730</v>
      </c>
      <c r="F859" s="102">
        <v>388795</v>
      </c>
      <c r="G859" s="103">
        <v>75935</v>
      </c>
    </row>
    <row r="860" spans="1:7" ht="24.75" customHeight="1">
      <c r="A860" s="91" t="s">
        <v>149</v>
      </c>
      <c r="B860" s="92">
        <v>200</v>
      </c>
      <c r="C860" s="124" t="s">
        <v>454</v>
      </c>
      <c r="D860" s="124"/>
      <c r="E860" s="101">
        <v>464730</v>
      </c>
      <c r="F860" s="102">
        <v>388795</v>
      </c>
      <c r="G860" s="103">
        <v>75935</v>
      </c>
    </row>
    <row r="861" spans="1:7" ht="18" customHeight="1">
      <c r="A861" s="91" t="s">
        <v>809</v>
      </c>
      <c r="B861" s="92">
        <v>200</v>
      </c>
      <c r="C861" s="124" t="s">
        <v>1076</v>
      </c>
      <c r="D861" s="124"/>
      <c r="E861" s="101">
        <v>464730</v>
      </c>
      <c r="F861" s="102">
        <v>388795</v>
      </c>
      <c r="G861" s="103">
        <v>75935</v>
      </c>
    </row>
    <row r="862" spans="1:7" ht="17.25" customHeight="1">
      <c r="A862" s="91" t="s">
        <v>818</v>
      </c>
      <c r="B862" s="92">
        <v>200</v>
      </c>
      <c r="C862" s="124" t="s">
        <v>1077</v>
      </c>
      <c r="D862" s="124"/>
      <c r="E862" s="101">
        <v>393430</v>
      </c>
      <c r="F862" s="102">
        <v>326430</v>
      </c>
      <c r="G862" s="103">
        <v>67000</v>
      </c>
    </row>
    <row r="863" spans="1:7" ht="18.75" customHeight="1">
      <c r="A863" s="91" t="s">
        <v>643</v>
      </c>
      <c r="B863" s="92">
        <v>200</v>
      </c>
      <c r="C863" s="124" t="s">
        <v>752</v>
      </c>
      <c r="D863" s="124"/>
      <c r="E863" s="101">
        <v>6000</v>
      </c>
      <c r="F863" s="102">
        <v>6000</v>
      </c>
      <c r="G863" s="103" t="s">
        <v>690</v>
      </c>
    </row>
    <row r="864" spans="1:7" ht="19.5" customHeight="1">
      <c r="A864" s="91" t="s">
        <v>643</v>
      </c>
      <c r="B864" s="92">
        <v>200</v>
      </c>
      <c r="C864" s="124" t="s">
        <v>753</v>
      </c>
      <c r="D864" s="124"/>
      <c r="E864" s="101">
        <v>6000</v>
      </c>
      <c r="F864" s="102">
        <v>6000</v>
      </c>
      <c r="G864" s="103" t="s">
        <v>690</v>
      </c>
    </row>
    <row r="865" spans="1:7" ht="18" customHeight="1">
      <c r="A865" s="91" t="s">
        <v>637</v>
      </c>
      <c r="B865" s="92">
        <v>200</v>
      </c>
      <c r="C865" s="124" t="s">
        <v>611</v>
      </c>
      <c r="D865" s="124"/>
      <c r="E865" s="101">
        <v>387430</v>
      </c>
      <c r="F865" s="102">
        <v>320430</v>
      </c>
      <c r="G865" s="103">
        <v>67000</v>
      </c>
    </row>
    <row r="866" spans="1:7" ht="22.5" customHeight="1">
      <c r="A866" s="91" t="s">
        <v>637</v>
      </c>
      <c r="B866" s="92">
        <v>200</v>
      </c>
      <c r="C866" s="124" t="s">
        <v>455</v>
      </c>
      <c r="D866" s="124"/>
      <c r="E866" s="101">
        <v>387430</v>
      </c>
      <c r="F866" s="102">
        <v>320430</v>
      </c>
      <c r="G866" s="103">
        <v>67000</v>
      </c>
    </row>
    <row r="867" spans="1:7" ht="16.5" customHeight="1">
      <c r="A867" s="91" t="s">
        <v>641</v>
      </c>
      <c r="B867" s="92">
        <v>200</v>
      </c>
      <c r="C867" s="124" t="s">
        <v>612</v>
      </c>
      <c r="D867" s="124"/>
      <c r="E867" s="101">
        <v>71300</v>
      </c>
      <c r="F867" s="102">
        <v>62365</v>
      </c>
      <c r="G867" s="103">
        <v>8935</v>
      </c>
    </row>
    <row r="868" spans="1:7" ht="18" customHeight="1">
      <c r="A868" s="91" t="s">
        <v>641</v>
      </c>
      <c r="B868" s="92">
        <v>200</v>
      </c>
      <c r="C868" s="124" t="s">
        <v>456</v>
      </c>
      <c r="D868" s="124"/>
      <c r="E868" s="101">
        <v>71300</v>
      </c>
      <c r="F868" s="102">
        <v>62365</v>
      </c>
      <c r="G868" s="103">
        <v>8935</v>
      </c>
    </row>
    <row r="869" spans="1:7" ht="25.5" customHeight="1">
      <c r="A869" s="91" t="s">
        <v>204</v>
      </c>
      <c r="B869" s="92">
        <v>200</v>
      </c>
      <c r="C869" s="124" t="s">
        <v>457</v>
      </c>
      <c r="D869" s="124"/>
      <c r="E869" s="101">
        <v>78074</v>
      </c>
      <c r="F869" s="102">
        <v>56100</v>
      </c>
      <c r="G869" s="103">
        <v>21974</v>
      </c>
    </row>
    <row r="870" spans="1:7" ht="26.25" customHeight="1">
      <c r="A870" s="91" t="s">
        <v>820</v>
      </c>
      <c r="B870" s="92">
        <v>200</v>
      </c>
      <c r="C870" s="124" t="s">
        <v>1078</v>
      </c>
      <c r="D870" s="124"/>
      <c r="E870" s="101">
        <v>78074</v>
      </c>
      <c r="F870" s="102">
        <v>56100</v>
      </c>
      <c r="G870" s="103">
        <v>21974</v>
      </c>
    </row>
    <row r="871" spans="1:7" ht="25.5" customHeight="1">
      <c r="A871" s="91" t="s">
        <v>822</v>
      </c>
      <c r="B871" s="92">
        <v>200</v>
      </c>
      <c r="C871" s="124" t="s">
        <v>1079</v>
      </c>
      <c r="D871" s="124"/>
      <c r="E871" s="101">
        <v>78074</v>
      </c>
      <c r="F871" s="102">
        <v>56100</v>
      </c>
      <c r="G871" s="103">
        <v>21974</v>
      </c>
    </row>
    <row r="872" spans="1:7" ht="27" customHeight="1">
      <c r="A872" s="91" t="s">
        <v>148</v>
      </c>
      <c r="B872" s="92">
        <v>200</v>
      </c>
      <c r="C872" s="124" t="s">
        <v>458</v>
      </c>
      <c r="D872" s="124"/>
      <c r="E872" s="101">
        <v>78074</v>
      </c>
      <c r="F872" s="102">
        <v>56100</v>
      </c>
      <c r="G872" s="103">
        <v>21974</v>
      </c>
    </row>
    <row r="873" spans="1:7" ht="16.5" customHeight="1">
      <c r="A873" s="91" t="s">
        <v>826</v>
      </c>
      <c r="B873" s="92">
        <v>200</v>
      </c>
      <c r="C873" s="124" t="s">
        <v>1080</v>
      </c>
      <c r="D873" s="124"/>
      <c r="E873" s="101">
        <v>78074</v>
      </c>
      <c r="F873" s="102">
        <v>56100</v>
      </c>
      <c r="G873" s="103">
        <v>21974</v>
      </c>
    </row>
    <row r="874" spans="1:7" ht="17.25" customHeight="1">
      <c r="A874" s="91" t="s">
        <v>644</v>
      </c>
      <c r="B874" s="92">
        <v>200</v>
      </c>
      <c r="C874" s="124" t="s">
        <v>613</v>
      </c>
      <c r="D874" s="124"/>
      <c r="E874" s="101">
        <v>78074</v>
      </c>
      <c r="F874" s="102">
        <v>56100</v>
      </c>
      <c r="G874" s="103">
        <v>21974</v>
      </c>
    </row>
    <row r="875" spans="1:7" ht="15.75" customHeight="1">
      <c r="A875" s="91" t="s">
        <v>644</v>
      </c>
      <c r="B875" s="92">
        <v>200</v>
      </c>
      <c r="C875" s="124" t="s">
        <v>459</v>
      </c>
      <c r="D875" s="124"/>
      <c r="E875" s="101">
        <v>78074</v>
      </c>
      <c r="F875" s="102">
        <v>56100</v>
      </c>
      <c r="G875" s="103">
        <v>21974</v>
      </c>
    </row>
    <row r="876" spans="1:7" ht="39" customHeight="1">
      <c r="A876" s="91" t="s">
        <v>1190</v>
      </c>
      <c r="B876" s="92">
        <v>200</v>
      </c>
      <c r="C876" s="124" t="s">
        <v>460</v>
      </c>
      <c r="D876" s="124"/>
      <c r="E876" s="101">
        <v>1756945</v>
      </c>
      <c r="F876" s="102">
        <v>972250</v>
      </c>
      <c r="G876" s="103">
        <v>784695</v>
      </c>
    </row>
    <row r="877" spans="1:7" ht="24.75" customHeight="1">
      <c r="A877" s="91" t="s">
        <v>820</v>
      </c>
      <c r="B877" s="92">
        <v>200</v>
      </c>
      <c r="C877" s="124" t="s">
        <v>1081</v>
      </c>
      <c r="D877" s="124"/>
      <c r="E877" s="101">
        <v>1756945</v>
      </c>
      <c r="F877" s="102">
        <v>972250</v>
      </c>
      <c r="G877" s="103">
        <v>784695</v>
      </c>
    </row>
    <row r="878" spans="1:7" ht="24.75" customHeight="1">
      <c r="A878" s="91" t="s">
        <v>822</v>
      </c>
      <c r="B878" s="92">
        <v>200</v>
      </c>
      <c r="C878" s="124" t="s">
        <v>1082</v>
      </c>
      <c r="D878" s="124"/>
      <c r="E878" s="101">
        <v>1756945</v>
      </c>
      <c r="F878" s="102">
        <v>972250</v>
      </c>
      <c r="G878" s="103">
        <v>784695</v>
      </c>
    </row>
    <row r="879" spans="1:7" ht="39.75" customHeight="1">
      <c r="A879" s="91" t="s">
        <v>185</v>
      </c>
      <c r="B879" s="92">
        <v>200</v>
      </c>
      <c r="C879" s="124" t="s">
        <v>461</v>
      </c>
      <c r="D879" s="124"/>
      <c r="E879" s="101">
        <v>1756945</v>
      </c>
      <c r="F879" s="102">
        <v>972250</v>
      </c>
      <c r="G879" s="103">
        <v>784695</v>
      </c>
    </row>
    <row r="880" spans="1:7" ht="17.25" customHeight="1">
      <c r="A880" s="91" t="s">
        <v>809</v>
      </c>
      <c r="B880" s="92">
        <v>200</v>
      </c>
      <c r="C880" s="124" t="s">
        <v>1083</v>
      </c>
      <c r="D880" s="124"/>
      <c r="E880" s="101">
        <v>1756945</v>
      </c>
      <c r="F880" s="102">
        <v>972250</v>
      </c>
      <c r="G880" s="103">
        <v>784695</v>
      </c>
    </row>
    <row r="881" spans="1:7" ht="18" customHeight="1">
      <c r="A881" s="91" t="s">
        <v>818</v>
      </c>
      <c r="B881" s="92">
        <v>200</v>
      </c>
      <c r="C881" s="124" t="s">
        <v>1084</v>
      </c>
      <c r="D881" s="124"/>
      <c r="E881" s="101">
        <v>1756945</v>
      </c>
      <c r="F881" s="102">
        <v>972250</v>
      </c>
      <c r="G881" s="103">
        <v>784695</v>
      </c>
    </row>
    <row r="882" spans="1:7" ht="16.5" customHeight="1">
      <c r="A882" s="91" t="s">
        <v>638</v>
      </c>
      <c r="B882" s="92">
        <v>200</v>
      </c>
      <c r="C882" s="124" t="s">
        <v>614</v>
      </c>
      <c r="D882" s="124"/>
      <c r="E882" s="101">
        <v>1756945</v>
      </c>
      <c r="F882" s="102">
        <v>972250</v>
      </c>
      <c r="G882" s="103">
        <v>784695</v>
      </c>
    </row>
    <row r="883" spans="1:7" ht="17.25" customHeight="1">
      <c r="A883" s="91" t="s">
        <v>638</v>
      </c>
      <c r="B883" s="92">
        <v>200</v>
      </c>
      <c r="C883" s="124" t="s">
        <v>462</v>
      </c>
      <c r="D883" s="124"/>
      <c r="E883" s="101">
        <v>1756945</v>
      </c>
      <c r="F883" s="102">
        <v>972250</v>
      </c>
      <c r="G883" s="103">
        <v>784695</v>
      </c>
    </row>
    <row r="884" spans="1:7" ht="24" customHeight="1">
      <c r="A884" s="91" t="s">
        <v>1206</v>
      </c>
      <c r="B884" s="92">
        <v>200</v>
      </c>
      <c r="C884" s="124" t="s">
        <v>1191</v>
      </c>
      <c r="D884" s="124"/>
      <c r="E884" s="101">
        <v>1830800</v>
      </c>
      <c r="F884" s="102">
        <v>972250</v>
      </c>
      <c r="G884" s="103">
        <v>858550</v>
      </c>
    </row>
    <row r="885" spans="1:7" ht="24.75" customHeight="1">
      <c r="A885" s="91" t="s">
        <v>820</v>
      </c>
      <c r="B885" s="92">
        <v>200</v>
      </c>
      <c r="C885" s="124" t="s">
        <v>1192</v>
      </c>
      <c r="D885" s="124"/>
      <c r="E885" s="101">
        <v>1830800</v>
      </c>
      <c r="F885" s="102">
        <v>972250</v>
      </c>
      <c r="G885" s="103">
        <v>858550</v>
      </c>
    </row>
    <row r="886" spans="1:7" ht="26.25" customHeight="1">
      <c r="A886" s="91" t="s">
        <v>822</v>
      </c>
      <c r="B886" s="92">
        <v>200</v>
      </c>
      <c r="C886" s="124" t="s">
        <v>1193</v>
      </c>
      <c r="D886" s="124"/>
      <c r="E886" s="101">
        <v>1830800</v>
      </c>
      <c r="F886" s="102">
        <v>972250</v>
      </c>
      <c r="G886" s="103">
        <v>858550</v>
      </c>
    </row>
    <row r="887" spans="1:7" ht="39" customHeight="1">
      <c r="A887" s="91" t="s">
        <v>185</v>
      </c>
      <c r="B887" s="92">
        <v>200</v>
      </c>
      <c r="C887" s="124" t="s">
        <v>1194</v>
      </c>
      <c r="D887" s="124"/>
      <c r="E887" s="101">
        <v>1830800</v>
      </c>
      <c r="F887" s="102">
        <v>972250</v>
      </c>
      <c r="G887" s="103">
        <v>858550</v>
      </c>
    </row>
    <row r="888" spans="1:7" ht="18" customHeight="1">
      <c r="A888" s="91" t="s">
        <v>809</v>
      </c>
      <c r="B888" s="92">
        <v>200</v>
      </c>
      <c r="C888" s="124" t="s">
        <v>1195</v>
      </c>
      <c r="D888" s="124"/>
      <c r="E888" s="101">
        <v>1830800</v>
      </c>
      <c r="F888" s="102">
        <v>972250</v>
      </c>
      <c r="G888" s="103">
        <v>858550</v>
      </c>
    </row>
    <row r="889" spans="1:7" ht="18.75" customHeight="1">
      <c r="A889" s="91" t="s">
        <v>818</v>
      </c>
      <c r="B889" s="92">
        <v>200</v>
      </c>
      <c r="C889" s="124" t="s">
        <v>1196</v>
      </c>
      <c r="D889" s="124"/>
      <c r="E889" s="101">
        <v>1830800</v>
      </c>
      <c r="F889" s="102">
        <v>972250</v>
      </c>
      <c r="G889" s="103">
        <v>858550</v>
      </c>
    </row>
    <row r="890" spans="1:7" ht="18.75" customHeight="1">
      <c r="A890" s="91" t="s">
        <v>638</v>
      </c>
      <c r="B890" s="92">
        <v>200</v>
      </c>
      <c r="C890" s="124" t="s">
        <v>1197</v>
      </c>
      <c r="D890" s="124"/>
      <c r="E890" s="101">
        <v>1830800</v>
      </c>
      <c r="F890" s="102">
        <v>972250</v>
      </c>
      <c r="G890" s="103">
        <v>858550</v>
      </c>
    </row>
    <row r="891" spans="1:7" ht="18" customHeight="1">
      <c r="A891" s="91" t="s">
        <v>638</v>
      </c>
      <c r="B891" s="92">
        <v>200</v>
      </c>
      <c r="C891" s="124" t="s">
        <v>1198</v>
      </c>
      <c r="D891" s="124"/>
      <c r="E891" s="101">
        <v>1830800</v>
      </c>
      <c r="F891" s="102">
        <v>972250</v>
      </c>
      <c r="G891" s="103">
        <v>858550</v>
      </c>
    </row>
    <row r="892" spans="1:7" ht="25.5" customHeight="1">
      <c r="A892" s="91" t="s">
        <v>1303</v>
      </c>
      <c r="B892" s="92">
        <v>200</v>
      </c>
      <c r="C892" s="124" t="s">
        <v>1304</v>
      </c>
      <c r="D892" s="124"/>
      <c r="E892" s="101">
        <v>1057000</v>
      </c>
      <c r="F892" s="102">
        <v>1057000</v>
      </c>
      <c r="G892" s="103" t="s">
        <v>690</v>
      </c>
    </row>
    <row r="893" spans="1:7" ht="66" customHeight="1">
      <c r="A893" s="91" t="s">
        <v>805</v>
      </c>
      <c r="B893" s="92">
        <v>200</v>
      </c>
      <c r="C893" s="124" t="s">
        <v>1305</v>
      </c>
      <c r="D893" s="124"/>
      <c r="E893" s="101">
        <v>1057000</v>
      </c>
      <c r="F893" s="102">
        <v>1057000</v>
      </c>
      <c r="G893" s="103" t="s">
        <v>690</v>
      </c>
    </row>
    <row r="894" spans="1:7" ht="15" customHeight="1">
      <c r="A894" s="91" t="s">
        <v>912</v>
      </c>
      <c r="B894" s="92">
        <v>200</v>
      </c>
      <c r="C894" s="124" t="s">
        <v>1306</v>
      </c>
      <c r="D894" s="124"/>
      <c r="E894" s="101">
        <v>1057000</v>
      </c>
      <c r="F894" s="102">
        <v>1057000</v>
      </c>
      <c r="G894" s="103" t="s">
        <v>690</v>
      </c>
    </row>
    <row r="895" spans="1:7" ht="28.5" customHeight="1">
      <c r="A895" s="91" t="s">
        <v>165</v>
      </c>
      <c r="B895" s="92">
        <v>200</v>
      </c>
      <c r="C895" s="124" t="s">
        <v>1307</v>
      </c>
      <c r="D895" s="124"/>
      <c r="E895" s="101">
        <v>1057000</v>
      </c>
      <c r="F895" s="102">
        <v>1057000</v>
      </c>
      <c r="G895" s="103" t="s">
        <v>690</v>
      </c>
    </row>
    <row r="896" spans="1:7" ht="18" customHeight="1">
      <c r="A896" s="91" t="s">
        <v>809</v>
      </c>
      <c r="B896" s="92">
        <v>200</v>
      </c>
      <c r="C896" s="124" t="s">
        <v>1308</v>
      </c>
      <c r="D896" s="124"/>
      <c r="E896" s="101">
        <v>1057000</v>
      </c>
      <c r="F896" s="102">
        <v>1057000</v>
      </c>
      <c r="G896" s="103" t="s">
        <v>690</v>
      </c>
    </row>
    <row r="897" spans="1:7" ht="23.25" customHeight="1">
      <c r="A897" s="91" t="s">
        <v>811</v>
      </c>
      <c r="B897" s="92">
        <v>200</v>
      </c>
      <c r="C897" s="124" t="s">
        <v>1309</v>
      </c>
      <c r="D897" s="124"/>
      <c r="E897" s="101">
        <v>1057000</v>
      </c>
      <c r="F897" s="102">
        <v>1057000</v>
      </c>
      <c r="G897" s="103" t="s">
        <v>690</v>
      </c>
    </row>
    <row r="898" spans="1:7" ht="17.25" customHeight="1">
      <c r="A898" s="91" t="s">
        <v>634</v>
      </c>
      <c r="B898" s="92">
        <v>200</v>
      </c>
      <c r="C898" s="124" t="s">
        <v>1310</v>
      </c>
      <c r="D898" s="124"/>
      <c r="E898" s="101">
        <v>813076.92</v>
      </c>
      <c r="F898" s="102">
        <v>813076.92</v>
      </c>
      <c r="G898" s="103" t="s">
        <v>690</v>
      </c>
    </row>
    <row r="899" spans="1:7" ht="19.5" customHeight="1">
      <c r="A899" s="91" t="s">
        <v>634</v>
      </c>
      <c r="B899" s="92">
        <v>200</v>
      </c>
      <c r="C899" s="124" t="s">
        <v>1311</v>
      </c>
      <c r="D899" s="124"/>
      <c r="E899" s="101">
        <v>813076.92</v>
      </c>
      <c r="F899" s="102">
        <v>813076.92</v>
      </c>
      <c r="G899" s="103" t="s">
        <v>690</v>
      </c>
    </row>
    <row r="900" spans="1:7" ht="18.75" customHeight="1">
      <c r="A900" s="91" t="s">
        <v>635</v>
      </c>
      <c r="B900" s="92">
        <v>200</v>
      </c>
      <c r="C900" s="124" t="s">
        <v>1312</v>
      </c>
      <c r="D900" s="124"/>
      <c r="E900" s="101">
        <v>243923.08</v>
      </c>
      <c r="F900" s="102">
        <v>243923.08</v>
      </c>
      <c r="G900" s="103" t="s">
        <v>690</v>
      </c>
    </row>
    <row r="901" spans="1:7" ht="19.5" customHeight="1">
      <c r="A901" s="91" t="s">
        <v>635</v>
      </c>
      <c r="B901" s="92">
        <v>200</v>
      </c>
      <c r="C901" s="124" t="s">
        <v>1313</v>
      </c>
      <c r="D901" s="124"/>
      <c r="E901" s="101">
        <v>243923.08</v>
      </c>
      <c r="F901" s="102">
        <v>243923.08</v>
      </c>
      <c r="G901" s="103" t="s">
        <v>690</v>
      </c>
    </row>
    <row r="902" spans="1:7" ht="27.75" customHeight="1">
      <c r="A902" s="91" t="s">
        <v>205</v>
      </c>
      <c r="B902" s="92">
        <v>200</v>
      </c>
      <c r="C902" s="124" t="s">
        <v>463</v>
      </c>
      <c r="D902" s="124"/>
      <c r="E902" s="101">
        <v>33200</v>
      </c>
      <c r="F902" s="102">
        <v>23476</v>
      </c>
      <c r="G902" s="103">
        <v>9724</v>
      </c>
    </row>
    <row r="903" spans="1:7" ht="66" customHeight="1">
      <c r="A903" s="91" t="s">
        <v>805</v>
      </c>
      <c r="B903" s="92">
        <v>200</v>
      </c>
      <c r="C903" s="124" t="s">
        <v>1085</v>
      </c>
      <c r="D903" s="124"/>
      <c r="E903" s="101">
        <v>5000</v>
      </c>
      <c r="F903" s="102">
        <v>696</v>
      </c>
      <c r="G903" s="103">
        <v>4304</v>
      </c>
    </row>
    <row r="904" spans="1:7" ht="19.5" customHeight="1">
      <c r="A904" s="91" t="s">
        <v>912</v>
      </c>
      <c r="B904" s="92">
        <v>200</v>
      </c>
      <c r="C904" s="124" t="s">
        <v>1086</v>
      </c>
      <c r="D904" s="124"/>
      <c r="E904" s="101">
        <v>5000</v>
      </c>
      <c r="F904" s="102">
        <v>696</v>
      </c>
      <c r="G904" s="103">
        <v>4304</v>
      </c>
    </row>
    <row r="905" spans="1:7" ht="25.5" customHeight="1">
      <c r="A905" s="91" t="s">
        <v>166</v>
      </c>
      <c r="B905" s="92">
        <v>200</v>
      </c>
      <c r="C905" s="124" t="s">
        <v>464</v>
      </c>
      <c r="D905" s="124"/>
      <c r="E905" s="101">
        <v>5000</v>
      </c>
      <c r="F905" s="102">
        <v>696</v>
      </c>
      <c r="G905" s="103">
        <v>4304</v>
      </c>
    </row>
    <row r="906" spans="1:7" ht="14.25" customHeight="1">
      <c r="A906" s="91" t="s">
        <v>809</v>
      </c>
      <c r="B906" s="92">
        <v>200</v>
      </c>
      <c r="C906" s="124" t="s">
        <v>1087</v>
      </c>
      <c r="D906" s="124"/>
      <c r="E906" s="101">
        <v>5000</v>
      </c>
      <c r="F906" s="102">
        <v>696</v>
      </c>
      <c r="G906" s="103">
        <v>4304</v>
      </c>
    </row>
    <row r="907" spans="1:7" ht="15.75" customHeight="1">
      <c r="A907" s="91" t="s">
        <v>818</v>
      </c>
      <c r="B907" s="92">
        <v>200</v>
      </c>
      <c r="C907" s="124" t="s">
        <v>1088</v>
      </c>
      <c r="D907" s="124"/>
      <c r="E907" s="101">
        <v>5000</v>
      </c>
      <c r="F907" s="102">
        <v>696</v>
      </c>
      <c r="G907" s="103">
        <v>4304</v>
      </c>
    </row>
    <row r="908" spans="1:7" ht="19.5" customHeight="1">
      <c r="A908" s="91" t="s">
        <v>643</v>
      </c>
      <c r="B908" s="92">
        <v>200</v>
      </c>
      <c r="C908" s="124" t="s">
        <v>615</v>
      </c>
      <c r="D908" s="124"/>
      <c r="E908" s="101">
        <v>5000</v>
      </c>
      <c r="F908" s="102">
        <v>696</v>
      </c>
      <c r="G908" s="103">
        <v>4304</v>
      </c>
    </row>
    <row r="909" spans="1:7" ht="18" customHeight="1">
      <c r="A909" s="91" t="s">
        <v>643</v>
      </c>
      <c r="B909" s="92">
        <v>200</v>
      </c>
      <c r="C909" s="124" t="s">
        <v>465</v>
      </c>
      <c r="D909" s="124"/>
      <c r="E909" s="101">
        <v>5000</v>
      </c>
      <c r="F909" s="102">
        <v>696</v>
      </c>
      <c r="G909" s="103">
        <v>4304</v>
      </c>
    </row>
    <row r="910" spans="1:7" ht="26.25" customHeight="1">
      <c r="A910" s="91" t="s">
        <v>820</v>
      </c>
      <c r="B910" s="92">
        <v>200</v>
      </c>
      <c r="C910" s="124" t="s">
        <v>1089</v>
      </c>
      <c r="D910" s="124"/>
      <c r="E910" s="101">
        <v>28200</v>
      </c>
      <c r="F910" s="102">
        <v>22780</v>
      </c>
      <c r="G910" s="103">
        <v>5420</v>
      </c>
    </row>
    <row r="911" spans="1:7" ht="25.5" customHeight="1">
      <c r="A911" s="91" t="s">
        <v>822</v>
      </c>
      <c r="B911" s="92">
        <v>200</v>
      </c>
      <c r="C911" s="124" t="s">
        <v>1090</v>
      </c>
      <c r="D911" s="124"/>
      <c r="E911" s="101">
        <v>28200</v>
      </c>
      <c r="F911" s="102">
        <v>22780</v>
      </c>
      <c r="G911" s="103">
        <v>5420</v>
      </c>
    </row>
    <row r="912" spans="1:7" ht="26.25" customHeight="1">
      <c r="A912" s="91" t="s">
        <v>148</v>
      </c>
      <c r="B912" s="92">
        <v>200</v>
      </c>
      <c r="C912" s="124" t="s">
        <v>466</v>
      </c>
      <c r="D912" s="124"/>
      <c r="E912" s="101">
        <v>24000</v>
      </c>
      <c r="F912" s="102">
        <v>22780</v>
      </c>
      <c r="G912" s="103">
        <v>1220</v>
      </c>
    </row>
    <row r="913" spans="1:7" ht="17.25" customHeight="1">
      <c r="A913" s="91" t="s">
        <v>809</v>
      </c>
      <c r="B913" s="92">
        <v>200</v>
      </c>
      <c r="C913" s="124" t="s">
        <v>1091</v>
      </c>
      <c r="D913" s="124"/>
      <c r="E913" s="101">
        <v>24000</v>
      </c>
      <c r="F913" s="102">
        <v>22780</v>
      </c>
      <c r="G913" s="103">
        <v>1220</v>
      </c>
    </row>
    <row r="914" spans="1:7" ht="18" customHeight="1">
      <c r="A914" s="91" t="s">
        <v>818</v>
      </c>
      <c r="B914" s="92">
        <v>200</v>
      </c>
      <c r="C914" s="124" t="s">
        <v>1092</v>
      </c>
      <c r="D914" s="124"/>
      <c r="E914" s="101">
        <v>24000</v>
      </c>
      <c r="F914" s="102">
        <v>22780</v>
      </c>
      <c r="G914" s="103">
        <v>1220</v>
      </c>
    </row>
    <row r="915" spans="1:7" ht="17.25" customHeight="1">
      <c r="A915" s="91" t="s">
        <v>640</v>
      </c>
      <c r="B915" s="92">
        <v>200</v>
      </c>
      <c r="C915" s="124" t="s">
        <v>616</v>
      </c>
      <c r="D915" s="124"/>
      <c r="E915" s="101">
        <v>20000</v>
      </c>
      <c r="F915" s="102">
        <v>20000</v>
      </c>
      <c r="G915" s="103" t="s">
        <v>690</v>
      </c>
    </row>
    <row r="916" spans="1:7" ht="15.75" customHeight="1">
      <c r="A916" s="91" t="s">
        <v>640</v>
      </c>
      <c r="B916" s="92">
        <v>200</v>
      </c>
      <c r="C916" s="124" t="s">
        <v>467</v>
      </c>
      <c r="D916" s="124"/>
      <c r="E916" s="101">
        <v>20000</v>
      </c>
      <c r="F916" s="102">
        <v>20000</v>
      </c>
      <c r="G916" s="103" t="s">
        <v>690</v>
      </c>
    </row>
    <row r="917" spans="1:7" ht="15" customHeight="1">
      <c r="A917" s="91" t="s">
        <v>637</v>
      </c>
      <c r="B917" s="92">
        <v>200</v>
      </c>
      <c r="C917" s="124" t="s">
        <v>617</v>
      </c>
      <c r="D917" s="124"/>
      <c r="E917" s="101">
        <v>4000</v>
      </c>
      <c r="F917" s="102">
        <v>2780</v>
      </c>
      <c r="G917" s="103">
        <v>1220</v>
      </c>
    </row>
    <row r="918" spans="1:7" ht="16.5" customHeight="1">
      <c r="A918" s="91" t="s">
        <v>637</v>
      </c>
      <c r="B918" s="92">
        <v>200</v>
      </c>
      <c r="C918" s="124" t="s">
        <v>468</v>
      </c>
      <c r="D918" s="124"/>
      <c r="E918" s="101">
        <v>4000</v>
      </c>
      <c r="F918" s="102">
        <v>2780</v>
      </c>
      <c r="G918" s="103">
        <v>1220</v>
      </c>
    </row>
    <row r="919" spans="1:7" ht="25.5" customHeight="1">
      <c r="A919" s="91" t="s">
        <v>149</v>
      </c>
      <c r="B919" s="92">
        <v>200</v>
      </c>
      <c r="C919" s="124" t="s">
        <v>754</v>
      </c>
      <c r="D919" s="124"/>
      <c r="E919" s="101">
        <v>4200</v>
      </c>
      <c r="F919" s="102" t="s">
        <v>690</v>
      </c>
      <c r="G919" s="103">
        <v>4200</v>
      </c>
    </row>
    <row r="920" spans="1:7" ht="20.25" customHeight="1">
      <c r="A920" s="91" t="s">
        <v>826</v>
      </c>
      <c r="B920" s="92">
        <v>200</v>
      </c>
      <c r="C920" s="124" t="s">
        <v>1093</v>
      </c>
      <c r="D920" s="124"/>
      <c r="E920" s="101">
        <v>4200</v>
      </c>
      <c r="F920" s="102" t="s">
        <v>690</v>
      </c>
      <c r="G920" s="103">
        <v>4200</v>
      </c>
    </row>
    <row r="921" spans="1:7" ht="20.25" customHeight="1">
      <c r="A921" s="91" t="s">
        <v>644</v>
      </c>
      <c r="B921" s="92">
        <v>200</v>
      </c>
      <c r="C921" s="124" t="s">
        <v>755</v>
      </c>
      <c r="D921" s="124"/>
      <c r="E921" s="101">
        <v>4200</v>
      </c>
      <c r="F921" s="102" t="s">
        <v>690</v>
      </c>
      <c r="G921" s="103">
        <v>4200</v>
      </c>
    </row>
    <row r="922" spans="1:7" ht="17.25" customHeight="1">
      <c r="A922" s="91" t="s">
        <v>644</v>
      </c>
      <c r="B922" s="92">
        <v>200</v>
      </c>
      <c r="C922" s="124" t="s">
        <v>756</v>
      </c>
      <c r="D922" s="124"/>
      <c r="E922" s="101">
        <v>4200</v>
      </c>
      <c r="F922" s="102" t="s">
        <v>690</v>
      </c>
      <c r="G922" s="103">
        <v>4200</v>
      </c>
    </row>
    <row r="923" spans="1:7" ht="25.5" customHeight="1">
      <c r="A923" s="91" t="s">
        <v>206</v>
      </c>
      <c r="B923" s="92">
        <v>200</v>
      </c>
      <c r="C923" s="124" t="s">
        <v>469</v>
      </c>
      <c r="D923" s="124"/>
      <c r="E923" s="101">
        <v>39000</v>
      </c>
      <c r="F923" s="102">
        <v>38863.56</v>
      </c>
      <c r="G923" s="103">
        <v>136.44</v>
      </c>
    </row>
    <row r="924" spans="1:7" ht="25.5" customHeight="1">
      <c r="A924" s="91" t="s">
        <v>820</v>
      </c>
      <c r="B924" s="92">
        <v>200</v>
      </c>
      <c r="C924" s="124" t="s">
        <v>1094</v>
      </c>
      <c r="D924" s="124"/>
      <c r="E924" s="101">
        <v>39000</v>
      </c>
      <c r="F924" s="102">
        <v>38863.56</v>
      </c>
      <c r="G924" s="103">
        <v>136.44</v>
      </c>
    </row>
    <row r="925" spans="1:7" ht="26.25" customHeight="1">
      <c r="A925" s="91" t="s">
        <v>822</v>
      </c>
      <c r="B925" s="92">
        <v>200</v>
      </c>
      <c r="C925" s="124" t="s">
        <v>1095</v>
      </c>
      <c r="D925" s="124"/>
      <c r="E925" s="101">
        <v>39000</v>
      </c>
      <c r="F925" s="102">
        <v>38863.56</v>
      </c>
      <c r="G925" s="103">
        <v>136.44</v>
      </c>
    </row>
    <row r="926" spans="1:7" ht="24" customHeight="1">
      <c r="A926" s="91" t="s">
        <v>149</v>
      </c>
      <c r="B926" s="92">
        <v>200</v>
      </c>
      <c r="C926" s="124" t="s">
        <v>470</v>
      </c>
      <c r="D926" s="124"/>
      <c r="E926" s="101">
        <v>39000</v>
      </c>
      <c r="F926" s="102">
        <v>38863.56</v>
      </c>
      <c r="G926" s="103">
        <v>136.44</v>
      </c>
    </row>
    <row r="927" spans="1:7" ht="17.25" customHeight="1">
      <c r="A927" s="91" t="s">
        <v>809</v>
      </c>
      <c r="B927" s="92">
        <v>200</v>
      </c>
      <c r="C927" s="124" t="s">
        <v>1096</v>
      </c>
      <c r="D927" s="124"/>
      <c r="E927" s="101">
        <v>39000</v>
      </c>
      <c r="F927" s="102">
        <v>38863.56</v>
      </c>
      <c r="G927" s="103">
        <v>136.44</v>
      </c>
    </row>
    <row r="928" spans="1:7" ht="16.5" customHeight="1">
      <c r="A928" s="91" t="s">
        <v>818</v>
      </c>
      <c r="B928" s="92">
        <v>200</v>
      </c>
      <c r="C928" s="124" t="s">
        <v>1097</v>
      </c>
      <c r="D928" s="124"/>
      <c r="E928" s="101">
        <v>39000</v>
      </c>
      <c r="F928" s="102">
        <v>38863.56</v>
      </c>
      <c r="G928" s="103">
        <v>136.44</v>
      </c>
    </row>
    <row r="929" spans="1:7" ht="14.25" customHeight="1">
      <c r="A929" s="91" t="s">
        <v>637</v>
      </c>
      <c r="B929" s="92">
        <v>200</v>
      </c>
      <c r="C929" s="124" t="s">
        <v>618</v>
      </c>
      <c r="D929" s="124"/>
      <c r="E929" s="101">
        <v>39000</v>
      </c>
      <c r="F929" s="102">
        <v>38863.56</v>
      </c>
      <c r="G929" s="103">
        <v>136.44</v>
      </c>
    </row>
    <row r="930" spans="1:7" ht="18" customHeight="1">
      <c r="A930" s="91" t="s">
        <v>637</v>
      </c>
      <c r="B930" s="92">
        <v>200</v>
      </c>
      <c r="C930" s="124" t="s">
        <v>471</v>
      </c>
      <c r="D930" s="124"/>
      <c r="E930" s="101">
        <v>39000</v>
      </c>
      <c r="F930" s="102">
        <v>38863.56</v>
      </c>
      <c r="G930" s="103">
        <v>136.44</v>
      </c>
    </row>
    <row r="931" spans="1:7" ht="17.25" customHeight="1">
      <c r="A931" s="91" t="s">
        <v>207</v>
      </c>
      <c r="B931" s="92">
        <v>200</v>
      </c>
      <c r="C931" s="124" t="s">
        <v>472</v>
      </c>
      <c r="D931" s="124"/>
      <c r="E931" s="101">
        <v>37918.98</v>
      </c>
      <c r="F931" s="102">
        <v>25945.68</v>
      </c>
      <c r="G931" s="103">
        <v>11973.3</v>
      </c>
    </row>
    <row r="932" spans="1:7" ht="25.5" customHeight="1">
      <c r="A932" s="91" t="s">
        <v>820</v>
      </c>
      <c r="B932" s="92">
        <v>200</v>
      </c>
      <c r="C932" s="124" t="s">
        <v>1098</v>
      </c>
      <c r="D932" s="124"/>
      <c r="E932" s="101">
        <v>37918.98</v>
      </c>
      <c r="F932" s="102">
        <v>25945.68</v>
      </c>
      <c r="G932" s="103">
        <v>11973.3</v>
      </c>
    </row>
    <row r="933" spans="1:7" ht="26.25" customHeight="1">
      <c r="A933" s="91" t="s">
        <v>822</v>
      </c>
      <c r="B933" s="92">
        <v>200</v>
      </c>
      <c r="C933" s="124" t="s">
        <v>1099</v>
      </c>
      <c r="D933" s="124"/>
      <c r="E933" s="101">
        <v>37918.98</v>
      </c>
      <c r="F933" s="102">
        <v>25945.68</v>
      </c>
      <c r="G933" s="103">
        <v>11973.3</v>
      </c>
    </row>
    <row r="934" spans="1:7" ht="26.25" customHeight="1">
      <c r="A934" s="91" t="s">
        <v>148</v>
      </c>
      <c r="B934" s="92">
        <v>200</v>
      </c>
      <c r="C934" s="124" t="s">
        <v>473</v>
      </c>
      <c r="D934" s="124"/>
      <c r="E934" s="101">
        <v>22025.3</v>
      </c>
      <c r="F934" s="102">
        <v>19342.32</v>
      </c>
      <c r="G934" s="103">
        <v>2682.98</v>
      </c>
    </row>
    <row r="935" spans="1:7" ht="15" customHeight="1">
      <c r="A935" s="91" t="s">
        <v>826</v>
      </c>
      <c r="B935" s="92">
        <v>200</v>
      </c>
      <c r="C935" s="124" t="s">
        <v>1100</v>
      </c>
      <c r="D935" s="124"/>
      <c r="E935" s="101">
        <v>22025.3</v>
      </c>
      <c r="F935" s="102">
        <v>19342.32</v>
      </c>
      <c r="G935" s="103">
        <v>2682.98</v>
      </c>
    </row>
    <row r="936" spans="1:7" ht="16.5" customHeight="1">
      <c r="A936" s="91" t="s">
        <v>639</v>
      </c>
      <c r="B936" s="92">
        <v>200</v>
      </c>
      <c r="C936" s="124" t="s">
        <v>619</v>
      </c>
      <c r="D936" s="124"/>
      <c r="E936" s="101">
        <v>22025.3</v>
      </c>
      <c r="F936" s="102">
        <v>19342.32</v>
      </c>
      <c r="G936" s="103">
        <v>2682.98</v>
      </c>
    </row>
    <row r="937" spans="1:7" ht="18" customHeight="1">
      <c r="A937" s="91" t="s">
        <v>639</v>
      </c>
      <c r="B937" s="92">
        <v>200</v>
      </c>
      <c r="C937" s="124" t="s">
        <v>474</v>
      </c>
      <c r="D937" s="124"/>
      <c r="E937" s="101">
        <v>22025.3</v>
      </c>
      <c r="F937" s="102">
        <v>19342.32</v>
      </c>
      <c r="G937" s="103">
        <v>2682.98</v>
      </c>
    </row>
    <row r="938" spans="1:7" ht="26.25" customHeight="1">
      <c r="A938" s="91" t="s">
        <v>149</v>
      </c>
      <c r="B938" s="92">
        <v>200</v>
      </c>
      <c r="C938" s="124" t="s">
        <v>475</v>
      </c>
      <c r="D938" s="124"/>
      <c r="E938" s="101">
        <v>15893.68</v>
      </c>
      <c r="F938" s="102">
        <v>6603.36</v>
      </c>
      <c r="G938" s="103">
        <v>9290.32</v>
      </c>
    </row>
    <row r="939" spans="1:7" ht="18" customHeight="1">
      <c r="A939" s="91" t="s">
        <v>826</v>
      </c>
      <c r="B939" s="92">
        <v>200</v>
      </c>
      <c r="C939" s="124" t="s">
        <v>1101</v>
      </c>
      <c r="D939" s="124"/>
      <c r="E939" s="101">
        <v>15893.68</v>
      </c>
      <c r="F939" s="102">
        <v>6603.36</v>
      </c>
      <c r="G939" s="103">
        <v>9290.32</v>
      </c>
    </row>
    <row r="940" spans="1:7" ht="15.75" customHeight="1">
      <c r="A940" s="91" t="s">
        <v>639</v>
      </c>
      <c r="B940" s="92">
        <v>200</v>
      </c>
      <c r="C940" s="124" t="s">
        <v>620</v>
      </c>
      <c r="D940" s="124"/>
      <c r="E940" s="101">
        <v>15893.68</v>
      </c>
      <c r="F940" s="102">
        <v>6603.36</v>
      </c>
      <c r="G940" s="103">
        <v>9290.32</v>
      </c>
    </row>
    <row r="941" spans="1:7" ht="18.75" customHeight="1">
      <c r="A941" s="91" t="s">
        <v>639</v>
      </c>
      <c r="B941" s="92">
        <v>200</v>
      </c>
      <c r="C941" s="124" t="s">
        <v>476</v>
      </c>
      <c r="D941" s="124"/>
      <c r="E941" s="101">
        <v>15893.68</v>
      </c>
      <c r="F941" s="102">
        <v>6603.36</v>
      </c>
      <c r="G941" s="103">
        <v>9290.32</v>
      </c>
    </row>
    <row r="942" spans="1:7" ht="16.5" customHeight="1">
      <c r="A942" s="91" t="s">
        <v>208</v>
      </c>
      <c r="B942" s="92">
        <v>200</v>
      </c>
      <c r="C942" s="124" t="s">
        <v>477</v>
      </c>
      <c r="D942" s="124"/>
      <c r="E942" s="101">
        <v>67018</v>
      </c>
      <c r="F942" s="102">
        <v>51459</v>
      </c>
      <c r="G942" s="103">
        <v>15559</v>
      </c>
    </row>
    <row r="943" spans="1:7" ht="25.5" customHeight="1">
      <c r="A943" s="91" t="s">
        <v>805</v>
      </c>
      <c r="B943" s="92">
        <v>200</v>
      </c>
      <c r="C943" s="124" t="s">
        <v>1102</v>
      </c>
      <c r="D943" s="124"/>
      <c r="E943" s="101">
        <v>5000</v>
      </c>
      <c r="F943" s="102">
        <v>1459</v>
      </c>
      <c r="G943" s="103">
        <v>3541</v>
      </c>
    </row>
    <row r="944" spans="1:7" ht="17.25" customHeight="1">
      <c r="A944" s="91" t="s">
        <v>912</v>
      </c>
      <c r="B944" s="92">
        <v>200</v>
      </c>
      <c r="C944" s="124" t="s">
        <v>1103</v>
      </c>
      <c r="D944" s="124"/>
      <c r="E944" s="101">
        <v>5000</v>
      </c>
      <c r="F944" s="102">
        <v>1459</v>
      </c>
      <c r="G944" s="103">
        <v>3541</v>
      </c>
    </row>
    <row r="945" spans="1:7" ht="24.75" customHeight="1">
      <c r="A945" s="91" t="s">
        <v>166</v>
      </c>
      <c r="B945" s="92">
        <v>200</v>
      </c>
      <c r="C945" s="124" t="s">
        <v>478</v>
      </c>
      <c r="D945" s="124"/>
      <c r="E945" s="101">
        <v>5000</v>
      </c>
      <c r="F945" s="102">
        <v>1459</v>
      </c>
      <c r="G945" s="103">
        <v>3541</v>
      </c>
    </row>
    <row r="946" spans="1:7" ht="17.25" customHeight="1">
      <c r="A946" s="91" t="s">
        <v>809</v>
      </c>
      <c r="B946" s="92">
        <v>200</v>
      </c>
      <c r="C946" s="124" t="s">
        <v>1104</v>
      </c>
      <c r="D946" s="124"/>
      <c r="E946" s="101">
        <v>5000</v>
      </c>
      <c r="F946" s="102">
        <v>1459</v>
      </c>
      <c r="G946" s="103">
        <v>3541</v>
      </c>
    </row>
    <row r="947" spans="1:7" ht="17.25" customHeight="1">
      <c r="A947" s="91" t="s">
        <v>818</v>
      </c>
      <c r="B947" s="92">
        <v>200</v>
      </c>
      <c r="C947" s="124" t="s">
        <v>1105</v>
      </c>
      <c r="D947" s="124"/>
      <c r="E947" s="101">
        <v>5000</v>
      </c>
      <c r="F947" s="102">
        <v>1459</v>
      </c>
      <c r="G947" s="103">
        <v>3541</v>
      </c>
    </row>
    <row r="948" spans="1:7" ht="16.5" customHeight="1">
      <c r="A948" s="91" t="s">
        <v>643</v>
      </c>
      <c r="B948" s="92">
        <v>200</v>
      </c>
      <c r="C948" s="124" t="s">
        <v>621</v>
      </c>
      <c r="D948" s="124"/>
      <c r="E948" s="101">
        <v>5000</v>
      </c>
      <c r="F948" s="102">
        <v>1459</v>
      </c>
      <c r="G948" s="103">
        <v>3541</v>
      </c>
    </row>
    <row r="949" spans="1:7" ht="16.5" customHeight="1">
      <c r="A949" s="91" t="s">
        <v>643</v>
      </c>
      <c r="B949" s="92">
        <v>200</v>
      </c>
      <c r="C949" s="124" t="s">
        <v>479</v>
      </c>
      <c r="D949" s="124"/>
      <c r="E949" s="101">
        <v>5000</v>
      </c>
      <c r="F949" s="102">
        <v>1459</v>
      </c>
      <c r="G949" s="103">
        <v>3541</v>
      </c>
    </row>
    <row r="950" spans="1:7" ht="24" customHeight="1">
      <c r="A950" s="91" t="s">
        <v>820</v>
      </c>
      <c r="B950" s="92">
        <v>200</v>
      </c>
      <c r="C950" s="124" t="s">
        <v>1106</v>
      </c>
      <c r="D950" s="124"/>
      <c r="E950" s="101">
        <v>62018</v>
      </c>
      <c r="F950" s="102">
        <v>50000</v>
      </c>
      <c r="G950" s="103">
        <v>12018</v>
      </c>
    </row>
    <row r="951" spans="1:7" ht="25.5" customHeight="1">
      <c r="A951" s="91" t="s">
        <v>822</v>
      </c>
      <c r="B951" s="92">
        <v>200</v>
      </c>
      <c r="C951" s="124" t="s">
        <v>1107</v>
      </c>
      <c r="D951" s="124"/>
      <c r="E951" s="101">
        <v>62018</v>
      </c>
      <c r="F951" s="102">
        <v>50000</v>
      </c>
      <c r="G951" s="103">
        <v>12018</v>
      </c>
    </row>
    <row r="952" spans="1:7" ht="27.75" customHeight="1">
      <c r="A952" s="91" t="s">
        <v>148</v>
      </c>
      <c r="B952" s="92">
        <v>200</v>
      </c>
      <c r="C952" s="124" t="s">
        <v>480</v>
      </c>
      <c r="D952" s="124"/>
      <c r="E952" s="101">
        <v>21250</v>
      </c>
      <c r="F952" s="102">
        <v>20000</v>
      </c>
      <c r="G952" s="103">
        <v>1250</v>
      </c>
    </row>
    <row r="953" spans="1:7" ht="19.5" customHeight="1">
      <c r="A953" s="91" t="s">
        <v>809</v>
      </c>
      <c r="B953" s="92">
        <v>200</v>
      </c>
      <c r="C953" s="124" t="s">
        <v>1108</v>
      </c>
      <c r="D953" s="124"/>
      <c r="E953" s="101">
        <v>21250</v>
      </c>
      <c r="F953" s="102">
        <v>20000</v>
      </c>
      <c r="G953" s="103">
        <v>1250</v>
      </c>
    </row>
    <row r="954" spans="1:7" ht="17.25" customHeight="1">
      <c r="A954" s="91" t="s">
        <v>818</v>
      </c>
      <c r="B954" s="92">
        <v>200</v>
      </c>
      <c r="C954" s="124" t="s">
        <v>1109</v>
      </c>
      <c r="D954" s="124"/>
      <c r="E954" s="101">
        <v>21250</v>
      </c>
      <c r="F954" s="102">
        <v>20000</v>
      </c>
      <c r="G954" s="103">
        <v>1250</v>
      </c>
    </row>
    <row r="955" spans="1:7" ht="16.5" customHeight="1">
      <c r="A955" s="91" t="s">
        <v>640</v>
      </c>
      <c r="B955" s="92">
        <v>200</v>
      </c>
      <c r="C955" s="124" t="s">
        <v>622</v>
      </c>
      <c r="D955" s="124"/>
      <c r="E955" s="101">
        <v>21250</v>
      </c>
      <c r="F955" s="102">
        <v>20000</v>
      </c>
      <c r="G955" s="103">
        <v>1250</v>
      </c>
    </row>
    <row r="956" spans="1:7" ht="16.5" customHeight="1">
      <c r="A956" s="91" t="s">
        <v>640</v>
      </c>
      <c r="B956" s="92">
        <v>200</v>
      </c>
      <c r="C956" s="124" t="s">
        <v>481</v>
      </c>
      <c r="D956" s="124"/>
      <c r="E956" s="101">
        <v>21250</v>
      </c>
      <c r="F956" s="102">
        <v>20000</v>
      </c>
      <c r="G956" s="103">
        <v>1250</v>
      </c>
    </row>
    <row r="957" spans="1:7" ht="24" customHeight="1">
      <c r="A957" s="91" t="s">
        <v>149</v>
      </c>
      <c r="B957" s="92">
        <v>200</v>
      </c>
      <c r="C957" s="124" t="s">
        <v>482</v>
      </c>
      <c r="D957" s="124"/>
      <c r="E957" s="101">
        <v>40768</v>
      </c>
      <c r="F957" s="102">
        <v>30000</v>
      </c>
      <c r="G957" s="103">
        <v>10768</v>
      </c>
    </row>
    <row r="958" spans="1:7" ht="15" customHeight="1">
      <c r="A958" s="91" t="s">
        <v>809</v>
      </c>
      <c r="B958" s="92">
        <v>200</v>
      </c>
      <c r="C958" s="124" t="s">
        <v>1110</v>
      </c>
      <c r="D958" s="124"/>
      <c r="E958" s="101">
        <v>40000</v>
      </c>
      <c r="F958" s="102">
        <v>30000</v>
      </c>
      <c r="G958" s="103">
        <v>10000</v>
      </c>
    </row>
    <row r="959" spans="1:7" ht="19.5" customHeight="1">
      <c r="A959" s="91" t="s">
        <v>818</v>
      </c>
      <c r="B959" s="92">
        <v>200</v>
      </c>
      <c r="C959" s="124" t="s">
        <v>1111</v>
      </c>
      <c r="D959" s="124"/>
      <c r="E959" s="101">
        <v>40000</v>
      </c>
      <c r="F959" s="102">
        <v>30000</v>
      </c>
      <c r="G959" s="103">
        <v>10000</v>
      </c>
    </row>
    <row r="960" spans="1:7" ht="18" customHeight="1">
      <c r="A960" s="91" t="s">
        <v>637</v>
      </c>
      <c r="B960" s="92">
        <v>200</v>
      </c>
      <c r="C960" s="124" t="s">
        <v>623</v>
      </c>
      <c r="D960" s="124"/>
      <c r="E960" s="101">
        <v>40000</v>
      </c>
      <c r="F960" s="102">
        <v>30000</v>
      </c>
      <c r="G960" s="103">
        <v>10000</v>
      </c>
    </row>
    <row r="961" spans="1:7" ht="18.75" customHeight="1">
      <c r="A961" s="91" t="s">
        <v>637</v>
      </c>
      <c r="B961" s="92">
        <v>200</v>
      </c>
      <c r="C961" s="124" t="s">
        <v>483</v>
      </c>
      <c r="D961" s="124"/>
      <c r="E961" s="101">
        <v>40000</v>
      </c>
      <c r="F961" s="102">
        <v>30000</v>
      </c>
      <c r="G961" s="103">
        <v>10000</v>
      </c>
    </row>
    <row r="962" spans="1:7" ht="18" customHeight="1">
      <c r="A962" s="91" t="s">
        <v>826</v>
      </c>
      <c r="B962" s="92">
        <v>200</v>
      </c>
      <c r="C962" s="124" t="s">
        <v>1112</v>
      </c>
      <c r="D962" s="124"/>
      <c r="E962" s="101">
        <v>768</v>
      </c>
      <c r="F962" s="102" t="s">
        <v>690</v>
      </c>
      <c r="G962" s="103">
        <v>768</v>
      </c>
    </row>
    <row r="963" spans="1:7" ht="18" customHeight="1">
      <c r="A963" s="91" t="s">
        <v>644</v>
      </c>
      <c r="B963" s="92">
        <v>200</v>
      </c>
      <c r="C963" s="124" t="s">
        <v>757</v>
      </c>
      <c r="D963" s="124"/>
      <c r="E963" s="101">
        <v>768</v>
      </c>
      <c r="F963" s="102" t="s">
        <v>690</v>
      </c>
      <c r="G963" s="103">
        <v>768</v>
      </c>
    </row>
    <row r="964" spans="1:7" ht="15.75" customHeight="1">
      <c r="A964" s="91" t="s">
        <v>644</v>
      </c>
      <c r="B964" s="92">
        <v>200</v>
      </c>
      <c r="C964" s="124" t="s">
        <v>758</v>
      </c>
      <c r="D964" s="124"/>
      <c r="E964" s="101">
        <v>768</v>
      </c>
      <c r="F964" s="102" t="s">
        <v>690</v>
      </c>
      <c r="G964" s="103">
        <v>768</v>
      </c>
    </row>
    <row r="965" spans="1:7" ht="26.25" customHeight="1">
      <c r="A965" s="91" t="s">
        <v>759</v>
      </c>
      <c r="B965" s="92">
        <v>200</v>
      </c>
      <c r="C965" s="124" t="s">
        <v>760</v>
      </c>
      <c r="D965" s="124"/>
      <c r="E965" s="101">
        <v>36000</v>
      </c>
      <c r="F965" s="102">
        <v>30000</v>
      </c>
      <c r="G965" s="103">
        <v>6000</v>
      </c>
    </row>
    <row r="966" spans="1:7" ht="26.25" customHeight="1">
      <c r="A966" s="91" t="s">
        <v>820</v>
      </c>
      <c r="B966" s="92">
        <v>200</v>
      </c>
      <c r="C966" s="124" t="s">
        <v>1113</v>
      </c>
      <c r="D966" s="124"/>
      <c r="E966" s="101">
        <v>36000</v>
      </c>
      <c r="F966" s="102">
        <v>30000</v>
      </c>
      <c r="G966" s="103">
        <v>6000</v>
      </c>
    </row>
    <row r="967" spans="1:7" ht="26.25" customHeight="1">
      <c r="A967" s="91" t="s">
        <v>822</v>
      </c>
      <c r="B967" s="92">
        <v>200</v>
      </c>
      <c r="C967" s="124" t="s">
        <v>1114</v>
      </c>
      <c r="D967" s="124"/>
      <c r="E967" s="101">
        <v>36000</v>
      </c>
      <c r="F967" s="102">
        <v>30000</v>
      </c>
      <c r="G967" s="103">
        <v>6000</v>
      </c>
    </row>
    <row r="968" spans="1:7" ht="26.25" customHeight="1">
      <c r="A968" s="91" t="s">
        <v>149</v>
      </c>
      <c r="B968" s="92">
        <v>200</v>
      </c>
      <c r="C968" s="124" t="s">
        <v>761</v>
      </c>
      <c r="D968" s="124"/>
      <c r="E968" s="101">
        <v>36000</v>
      </c>
      <c r="F968" s="102">
        <v>30000</v>
      </c>
      <c r="G968" s="103">
        <v>6000</v>
      </c>
    </row>
    <row r="969" spans="1:7" ht="17.25" customHeight="1">
      <c r="A969" s="91" t="s">
        <v>826</v>
      </c>
      <c r="B969" s="92">
        <v>200</v>
      </c>
      <c r="C969" s="124" t="s">
        <v>1115</v>
      </c>
      <c r="D969" s="124"/>
      <c r="E969" s="101">
        <v>36000</v>
      </c>
      <c r="F969" s="102">
        <v>30000</v>
      </c>
      <c r="G969" s="103">
        <v>6000</v>
      </c>
    </row>
    <row r="970" spans="1:7" ht="18" customHeight="1">
      <c r="A970" s="91" t="s">
        <v>644</v>
      </c>
      <c r="B970" s="92">
        <v>200</v>
      </c>
      <c r="C970" s="124" t="s">
        <v>762</v>
      </c>
      <c r="D970" s="124"/>
      <c r="E970" s="101">
        <v>36000</v>
      </c>
      <c r="F970" s="102">
        <v>30000</v>
      </c>
      <c r="G970" s="103">
        <v>6000</v>
      </c>
    </row>
    <row r="971" spans="1:7" ht="16.5" customHeight="1">
      <c r="A971" s="91" t="s">
        <v>644</v>
      </c>
      <c r="B971" s="92">
        <v>200</v>
      </c>
      <c r="C971" s="124" t="s">
        <v>763</v>
      </c>
      <c r="D971" s="124"/>
      <c r="E971" s="101">
        <v>36000</v>
      </c>
      <c r="F971" s="102">
        <v>30000</v>
      </c>
      <c r="G971" s="103">
        <v>6000</v>
      </c>
    </row>
    <row r="972" spans="1:7" ht="24.75" customHeight="1">
      <c r="A972" s="91" t="s">
        <v>204</v>
      </c>
      <c r="B972" s="92">
        <v>200</v>
      </c>
      <c r="C972" s="124" t="s">
        <v>484</v>
      </c>
      <c r="D972" s="124"/>
      <c r="E972" s="101">
        <v>49700</v>
      </c>
      <c r="F972" s="102">
        <v>5575.91</v>
      </c>
      <c r="G972" s="103">
        <v>44124.09</v>
      </c>
    </row>
    <row r="973" spans="1:7" ht="24.75" customHeight="1">
      <c r="A973" s="91" t="s">
        <v>820</v>
      </c>
      <c r="B973" s="92">
        <v>200</v>
      </c>
      <c r="C973" s="124" t="s">
        <v>1116</v>
      </c>
      <c r="D973" s="124"/>
      <c r="E973" s="101">
        <v>49700</v>
      </c>
      <c r="F973" s="102">
        <v>5575.91</v>
      </c>
      <c r="G973" s="103">
        <v>44124.09</v>
      </c>
    </row>
    <row r="974" spans="1:7" ht="24" customHeight="1">
      <c r="A974" s="91" t="s">
        <v>822</v>
      </c>
      <c r="B974" s="92">
        <v>200</v>
      </c>
      <c r="C974" s="124" t="s">
        <v>1117</v>
      </c>
      <c r="D974" s="124"/>
      <c r="E974" s="101">
        <v>49700</v>
      </c>
      <c r="F974" s="102">
        <v>5575.91</v>
      </c>
      <c r="G974" s="103">
        <v>44124.09</v>
      </c>
    </row>
    <row r="975" spans="1:7" ht="25.5" customHeight="1">
      <c r="A975" s="91" t="s">
        <v>148</v>
      </c>
      <c r="B975" s="92">
        <v>200</v>
      </c>
      <c r="C975" s="124" t="s">
        <v>485</v>
      </c>
      <c r="D975" s="124"/>
      <c r="E975" s="101">
        <v>39700</v>
      </c>
      <c r="F975" s="102">
        <v>1239.86</v>
      </c>
      <c r="G975" s="103">
        <v>38460.14</v>
      </c>
    </row>
    <row r="976" spans="1:7" ht="15.75" customHeight="1">
      <c r="A976" s="91" t="s">
        <v>809</v>
      </c>
      <c r="B976" s="92">
        <v>200</v>
      </c>
      <c r="C976" s="124" t="s">
        <v>1118</v>
      </c>
      <c r="D976" s="124"/>
      <c r="E976" s="101">
        <v>18800</v>
      </c>
      <c r="F976" s="102" t="s">
        <v>690</v>
      </c>
      <c r="G976" s="103">
        <v>18800</v>
      </c>
    </row>
    <row r="977" spans="1:7" ht="16.5" customHeight="1">
      <c r="A977" s="91" t="s">
        <v>818</v>
      </c>
      <c r="B977" s="92">
        <v>200</v>
      </c>
      <c r="C977" s="124" t="s">
        <v>1119</v>
      </c>
      <c r="D977" s="124"/>
      <c r="E977" s="101">
        <v>18800</v>
      </c>
      <c r="F977" s="102" t="s">
        <v>690</v>
      </c>
      <c r="G977" s="103">
        <v>18800</v>
      </c>
    </row>
    <row r="978" spans="1:7" ht="18" customHeight="1">
      <c r="A978" s="91" t="s">
        <v>637</v>
      </c>
      <c r="B978" s="92">
        <v>200</v>
      </c>
      <c r="C978" s="124" t="s">
        <v>764</v>
      </c>
      <c r="D978" s="124"/>
      <c r="E978" s="101">
        <v>18800</v>
      </c>
      <c r="F978" s="102" t="s">
        <v>690</v>
      </c>
      <c r="G978" s="103">
        <v>18800</v>
      </c>
    </row>
    <row r="979" spans="1:7" ht="16.5" customHeight="1">
      <c r="A979" s="91" t="s">
        <v>637</v>
      </c>
      <c r="B979" s="92">
        <v>200</v>
      </c>
      <c r="C979" s="124" t="s">
        <v>765</v>
      </c>
      <c r="D979" s="124"/>
      <c r="E979" s="101">
        <v>18800</v>
      </c>
      <c r="F979" s="102" t="s">
        <v>690</v>
      </c>
      <c r="G979" s="103">
        <v>18800</v>
      </c>
    </row>
    <row r="980" spans="1:7" ht="17.25" customHeight="1">
      <c r="A980" s="91" t="s">
        <v>826</v>
      </c>
      <c r="B980" s="92">
        <v>200</v>
      </c>
      <c r="C980" s="124" t="s">
        <v>1120</v>
      </c>
      <c r="D980" s="124"/>
      <c r="E980" s="101">
        <v>20900</v>
      </c>
      <c r="F980" s="102">
        <v>1239.86</v>
      </c>
      <c r="G980" s="103">
        <v>19660.14</v>
      </c>
    </row>
    <row r="981" spans="1:7" ht="15" customHeight="1">
      <c r="A981" s="91" t="s">
        <v>644</v>
      </c>
      <c r="B981" s="92">
        <v>200</v>
      </c>
      <c r="C981" s="124" t="s">
        <v>766</v>
      </c>
      <c r="D981" s="124"/>
      <c r="E981" s="101">
        <v>6500</v>
      </c>
      <c r="F981" s="102" t="s">
        <v>690</v>
      </c>
      <c r="G981" s="103">
        <v>6500</v>
      </c>
    </row>
    <row r="982" spans="1:7" ht="15.75" customHeight="1">
      <c r="A982" s="91" t="s">
        <v>644</v>
      </c>
      <c r="B982" s="92">
        <v>200</v>
      </c>
      <c r="C982" s="124" t="s">
        <v>767</v>
      </c>
      <c r="D982" s="124"/>
      <c r="E982" s="101">
        <v>6500</v>
      </c>
      <c r="F982" s="102" t="s">
        <v>690</v>
      </c>
      <c r="G982" s="103">
        <v>6500</v>
      </c>
    </row>
    <row r="983" spans="1:7" ht="15.75" customHeight="1">
      <c r="A983" s="91" t="s">
        <v>639</v>
      </c>
      <c r="B983" s="92">
        <v>200</v>
      </c>
      <c r="C983" s="124" t="s">
        <v>624</v>
      </c>
      <c r="D983" s="124"/>
      <c r="E983" s="101">
        <v>14400</v>
      </c>
      <c r="F983" s="102">
        <v>1239.86</v>
      </c>
      <c r="G983" s="103">
        <v>13160.14</v>
      </c>
    </row>
    <row r="984" spans="1:7" ht="16.5" customHeight="1">
      <c r="A984" s="91" t="s">
        <v>639</v>
      </c>
      <c r="B984" s="92">
        <v>200</v>
      </c>
      <c r="C984" s="124" t="s">
        <v>486</v>
      </c>
      <c r="D984" s="124"/>
      <c r="E984" s="101">
        <v>14400</v>
      </c>
      <c r="F984" s="102">
        <v>1239.86</v>
      </c>
      <c r="G984" s="103">
        <v>13160.14</v>
      </c>
    </row>
    <row r="985" spans="1:7" ht="24" customHeight="1">
      <c r="A985" s="91" t="s">
        <v>149</v>
      </c>
      <c r="B985" s="92">
        <v>200</v>
      </c>
      <c r="C985" s="124" t="s">
        <v>487</v>
      </c>
      <c r="D985" s="124"/>
      <c r="E985" s="101">
        <v>10000</v>
      </c>
      <c r="F985" s="102">
        <v>4336.05</v>
      </c>
      <c r="G985" s="103">
        <v>5663.95</v>
      </c>
    </row>
    <row r="986" spans="1:7" ht="17.25" customHeight="1">
      <c r="A986" s="91" t="s">
        <v>826</v>
      </c>
      <c r="B986" s="92">
        <v>200</v>
      </c>
      <c r="C986" s="124" t="s">
        <v>1121</v>
      </c>
      <c r="D986" s="124"/>
      <c r="E986" s="101">
        <v>10000</v>
      </c>
      <c r="F986" s="102">
        <v>4336.05</v>
      </c>
      <c r="G986" s="103">
        <v>5663.95</v>
      </c>
    </row>
    <row r="987" spans="1:7" ht="15" customHeight="1">
      <c r="A987" s="91" t="s">
        <v>639</v>
      </c>
      <c r="B987" s="92">
        <v>200</v>
      </c>
      <c r="C987" s="124" t="s">
        <v>625</v>
      </c>
      <c r="D987" s="124"/>
      <c r="E987" s="101">
        <v>10000</v>
      </c>
      <c r="F987" s="102">
        <v>4336.05</v>
      </c>
      <c r="G987" s="103">
        <v>5663.95</v>
      </c>
    </row>
    <row r="988" spans="1:7" ht="13.5" customHeight="1">
      <c r="A988" s="91" t="s">
        <v>639</v>
      </c>
      <c r="B988" s="92">
        <v>200</v>
      </c>
      <c r="C988" s="124" t="s">
        <v>626</v>
      </c>
      <c r="D988" s="124"/>
      <c r="E988" s="101">
        <v>10000</v>
      </c>
      <c r="F988" s="102">
        <v>4336.05</v>
      </c>
      <c r="G988" s="103">
        <v>5663.95</v>
      </c>
    </row>
    <row r="989" spans="1:7" ht="17.25" customHeight="1">
      <c r="A989" s="91" t="s">
        <v>209</v>
      </c>
      <c r="B989" s="92">
        <v>200</v>
      </c>
      <c r="C989" s="124" t="s">
        <v>488</v>
      </c>
      <c r="D989" s="124"/>
      <c r="E989" s="101">
        <v>176000</v>
      </c>
      <c r="F989" s="102">
        <v>170992</v>
      </c>
      <c r="G989" s="103">
        <v>5008</v>
      </c>
    </row>
    <row r="990" spans="1:7" ht="24.75" customHeight="1">
      <c r="A990" s="91" t="s">
        <v>1377</v>
      </c>
      <c r="B990" s="92">
        <v>200</v>
      </c>
      <c r="C990" s="124" t="s">
        <v>1378</v>
      </c>
      <c r="D990" s="124"/>
      <c r="E990" s="101">
        <v>100000</v>
      </c>
      <c r="F990" s="102">
        <v>99992</v>
      </c>
      <c r="G990" s="103">
        <v>8</v>
      </c>
    </row>
    <row r="991" spans="1:7" ht="24" customHeight="1">
      <c r="A991" s="91" t="s">
        <v>820</v>
      </c>
      <c r="B991" s="92">
        <v>200</v>
      </c>
      <c r="C991" s="124" t="s">
        <v>1379</v>
      </c>
      <c r="D991" s="124"/>
      <c r="E991" s="101">
        <v>100000</v>
      </c>
      <c r="F991" s="102">
        <v>99992</v>
      </c>
      <c r="G991" s="103">
        <v>8</v>
      </c>
    </row>
    <row r="992" spans="1:7" ht="24.75" customHeight="1">
      <c r="A992" s="91" t="s">
        <v>822</v>
      </c>
      <c r="B992" s="92">
        <v>200</v>
      </c>
      <c r="C992" s="124" t="s">
        <v>1380</v>
      </c>
      <c r="D992" s="124"/>
      <c r="E992" s="101">
        <v>100000</v>
      </c>
      <c r="F992" s="102">
        <v>99992</v>
      </c>
      <c r="G992" s="103">
        <v>8</v>
      </c>
    </row>
    <row r="993" spans="1:7" ht="24" customHeight="1">
      <c r="A993" s="91" t="s">
        <v>149</v>
      </c>
      <c r="B993" s="92">
        <v>200</v>
      </c>
      <c r="C993" s="124" t="s">
        <v>1381</v>
      </c>
      <c r="D993" s="124"/>
      <c r="E993" s="101">
        <v>100000</v>
      </c>
      <c r="F993" s="102">
        <v>99992</v>
      </c>
      <c r="G993" s="103">
        <v>8</v>
      </c>
    </row>
    <row r="994" spans="1:7" ht="16.5" customHeight="1">
      <c r="A994" s="91" t="s">
        <v>809</v>
      </c>
      <c r="B994" s="92">
        <v>200</v>
      </c>
      <c r="C994" s="124" t="s">
        <v>1382</v>
      </c>
      <c r="D994" s="124"/>
      <c r="E994" s="101">
        <v>100000</v>
      </c>
      <c r="F994" s="102">
        <v>99992</v>
      </c>
      <c r="G994" s="103">
        <v>8</v>
      </c>
    </row>
    <row r="995" spans="1:7" ht="18" customHeight="1">
      <c r="A995" s="91" t="s">
        <v>641</v>
      </c>
      <c r="B995" s="92">
        <v>200</v>
      </c>
      <c r="C995" s="124" t="s">
        <v>1383</v>
      </c>
      <c r="D995" s="124"/>
      <c r="E995" s="101">
        <v>100000</v>
      </c>
      <c r="F995" s="102">
        <v>99992</v>
      </c>
      <c r="G995" s="103">
        <v>8</v>
      </c>
    </row>
    <row r="996" spans="1:7" ht="15" customHeight="1">
      <c r="A996" s="91" t="s">
        <v>641</v>
      </c>
      <c r="B996" s="92">
        <v>200</v>
      </c>
      <c r="C996" s="124" t="s">
        <v>1384</v>
      </c>
      <c r="D996" s="124"/>
      <c r="E996" s="101">
        <v>100000</v>
      </c>
      <c r="F996" s="102">
        <v>99992</v>
      </c>
      <c r="G996" s="103">
        <v>8</v>
      </c>
    </row>
    <row r="997" spans="1:7" ht="77.25" customHeight="1">
      <c r="A997" s="91" t="s">
        <v>210</v>
      </c>
      <c r="B997" s="92">
        <v>200</v>
      </c>
      <c r="C997" s="124" t="s">
        <v>489</v>
      </c>
      <c r="D997" s="124"/>
      <c r="E997" s="101">
        <v>76000</v>
      </c>
      <c r="F997" s="102">
        <v>71000</v>
      </c>
      <c r="G997" s="103">
        <v>5000</v>
      </c>
    </row>
    <row r="998" spans="1:7" ht="18.75" customHeight="1">
      <c r="A998" s="91" t="s">
        <v>872</v>
      </c>
      <c r="B998" s="92">
        <v>200</v>
      </c>
      <c r="C998" s="124" t="s">
        <v>1122</v>
      </c>
      <c r="D998" s="124"/>
      <c r="E998" s="101">
        <v>76000</v>
      </c>
      <c r="F998" s="102">
        <v>71000</v>
      </c>
      <c r="G998" s="103">
        <v>5000</v>
      </c>
    </row>
    <row r="999" spans="1:7" ht="26.25" customHeight="1">
      <c r="A999" s="91" t="s">
        <v>1123</v>
      </c>
      <c r="B999" s="92">
        <v>200</v>
      </c>
      <c r="C999" s="124" t="s">
        <v>1124</v>
      </c>
      <c r="D999" s="124"/>
      <c r="E999" s="101">
        <v>76000</v>
      </c>
      <c r="F999" s="102">
        <v>71000</v>
      </c>
      <c r="G999" s="103">
        <v>5000</v>
      </c>
    </row>
    <row r="1000" spans="1:7" ht="24.75" customHeight="1">
      <c r="A1000" s="91" t="s">
        <v>211</v>
      </c>
      <c r="B1000" s="92">
        <v>200</v>
      </c>
      <c r="C1000" s="124" t="s">
        <v>490</v>
      </c>
      <c r="D1000" s="124"/>
      <c r="E1000" s="101">
        <v>76000</v>
      </c>
      <c r="F1000" s="102">
        <v>71000</v>
      </c>
      <c r="G1000" s="103">
        <v>5000</v>
      </c>
    </row>
    <row r="1001" spans="1:7" ht="17.25" customHeight="1">
      <c r="A1001" s="91" t="s">
        <v>809</v>
      </c>
      <c r="B1001" s="92">
        <v>200</v>
      </c>
      <c r="C1001" s="124" t="s">
        <v>1125</v>
      </c>
      <c r="D1001" s="124"/>
      <c r="E1001" s="101">
        <v>76000</v>
      </c>
      <c r="F1001" s="102">
        <v>71000</v>
      </c>
      <c r="G1001" s="103">
        <v>5000</v>
      </c>
    </row>
    <row r="1002" spans="1:7" ht="16.5" customHeight="1">
      <c r="A1002" s="91" t="s">
        <v>1126</v>
      </c>
      <c r="B1002" s="92">
        <v>200</v>
      </c>
      <c r="C1002" s="124" t="s">
        <v>1127</v>
      </c>
      <c r="D1002" s="124"/>
      <c r="E1002" s="101">
        <v>76000</v>
      </c>
      <c r="F1002" s="102">
        <v>71000</v>
      </c>
      <c r="G1002" s="103">
        <v>5000</v>
      </c>
    </row>
    <row r="1003" spans="1:7" ht="15.75" customHeight="1">
      <c r="A1003" s="91" t="s">
        <v>651</v>
      </c>
      <c r="B1003" s="92">
        <v>200</v>
      </c>
      <c r="C1003" s="124" t="s">
        <v>627</v>
      </c>
      <c r="D1003" s="124"/>
      <c r="E1003" s="101">
        <v>76000</v>
      </c>
      <c r="F1003" s="102">
        <v>71000</v>
      </c>
      <c r="G1003" s="103">
        <v>5000</v>
      </c>
    </row>
    <row r="1004" spans="1:7" ht="16.5" customHeight="1">
      <c r="A1004" s="91" t="s">
        <v>651</v>
      </c>
      <c r="B1004" s="92">
        <v>200</v>
      </c>
      <c r="C1004" s="124" t="s">
        <v>491</v>
      </c>
      <c r="D1004" s="124"/>
      <c r="E1004" s="101">
        <v>76000</v>
      </c>
      <c r="F1004" s="102">
        <v>71000</v>
      </c>
      <c r="G1004" s="103">
        <v>5000</v>
      </c>
    </row>
    <row r="1005" spans="1:7" ht="23.25" customHeight="1">
      <c r="A1005" s="91" t="s">
        <v>212</v>
      </c>
      <c r="B1005" s="92">
        <v>200</v>
      </c>
      <c r="C1005" s="124" t="s">
        <v>492</v>
      </c>
      <c r="D1005" s="124"/>
      <c r="E1005" s="101">
        <v>5066300</v>
      </c>
      <c r="F1005" s="102">
        <v>927550</v>
      </c>
      <c r="G1005" s="103">
        <v>4138750</v>
      </c>
    </row>
    <row r="1006" spans="1:7" ht="18" customHeight="1">
      <c r="A1006" s="91" t="s">
        <v>213</v>
      </c>
      <c r="B1006" s="92">
        <v>200</v>
      </c>
      <c r="C1006" s="124" t="s">
        <v>493</v>
      </c>
      <c r="D1006" s="124"/>
      <c r="E1006" s="101">
        <v>241300</v>
      </c>
      <c r="F1006" s="102">
        <v>187160</v>
      </c>
      <c r="G1006" s="103">
        <v>54140</v>
      </c>
    </row>
    <row r="1007" spans="1:7" ht="26.25" customHeight="1">
      <c r="A1007" s="91" t="s">
        <v>820</v>
      </c>
      <c r="B1007" s="92">
        <v>200</v>
      </c>
      <c r="C1007" s="124" t="s">
        <v>1128</v>
      </c>
      <c r="D1007" s="124"/>
      <c r="E1007" s="101">
        <v>227300</v>
      </c>
      <c r="F1007" s="102">
        <v>173160</v>
      </c>
      <c r="G1007" s="103">
        <v>54140</v>
      </c>
    </row>
    <row r="1008" spans="1:7" ht="24.75" customHeight="1">
      <c r="A1008" s="91" t="s">
        <v>822</v>
      </c>
      <c r="B1008" s="92">
        <v>200</v>
      </c>
      <c r="C1008" s="124" t="s">
        <v>1129</v>
      </c>
      <c r="D1008" s="124"/>
      <c r="E1008" s="101">
        <v>227300</v>
      </c>
      <c r="F1008" s="102">
        <v>173160</v>
      </c>
      <c r="G1008" s="103">
        <v>54140</v>
      </c>
    </row>
    <row r="1009" spans="1:7" ht="25.5" customHeight="1">
      <c r="A1009" s="91" t="s">
        <v>149</v>
      </c>
      <c r="B1009" s="92">
        <v>200</v>
      </c>
      <c r="C1009" s="124" t="s">
        <v>494</v>
      </c>
      <c r="D1009" s="124"/>
      <c r="E1009" s="101">
        <v>227300</v>
      </c>
      <c r="F1009" s="102">
        <v>173160</v>
      </c>
      <c r="G1009" s="103">
        <v>54140</v>
      </c>
    </row>
    <row r="1010" spans="1:7" ht="15" customHeight="1">
      <c r="A1010" s="91" t="s">
        <v>809</v>
      </c>
      <c r="B1010" s="92">
        <v>200</v>
      </c>
      <c r="C1010" s="124" t="s">
        <v>1130</v>
      </c>
      <c r="D1010" s="124"/>
      <c r="E1010" s="101">
        <v>227300</v>
      </c>
      <c r="F1010" s="102">
        <v>173160</v>
      </c>
      <c r="G1010" s="103">
        <v>54140</v>
      </c>
    </row>
    <row r="1011" spans="1:7" ht="18.75" customHeight="1">
      <c r="A1011" s="91" t="s">
        <v>818</v>
      </c>
      <c r="B1011" s="92">
        <v>200</v>
      </c>
      <c r="C1011" s="124" t="s">
        <v>1131</v>
      </c>
      <c r="D1011" s="124"/>
      <c r="E1011" s="101">
        <v>99500</v>
      </c>
      <c r="F1011" s="102">
        <v>45360</v>
      </c>
      <c r="G1011" s="103">
        <v>54140</v>
      </c>
    </row>
    <row r="1012" spans="1:7" ht="16.5" customHeight="1">
      <c r="A1012" s="91" t="s">
        <v>646</v>
      </c>
      <c r="B1012" s="92">
        <v>200</v>
      </c>
      <c r="C1012" s="124" t="s">
        <v>628</v>
      </c>
      <c r="D1012" s="124"/>
      <c r="E1012" s="101">
        <v>83300</v>
      </c>
      <c r="F1012" s="102">
        <v>45360</v>
      </c>
      <c r="G1012" s="103">
        <v>37940</v>
      </c>
    </row>
    <row r="1013" spans="1:7" ht="19.5" customHeight="1">
      <c r="A1013" s="91" t="s">
        <v>646</v>
      </c>
      <c r="B1013" s="92">
        <v>200</v>
      </c>
      <c r="C1013" s="124" t="s">
        <v>495</v>
      </c>
      <c r="D1013" s="124"/>
      <c r="E1013" s="101">
        <v>83300</v>
      </c>
      <c r="F1013" s="102">
        <v>45360</v>
      </c>
      <c r="G1013" s="103">
        <v>37940</v>
      </c>
    </row>
    <row r="1014" spans="1:7" ht="19.5" customHeight="1">
      <c r="A1014" s="91" t="s">
        <v>637</v>
      </c>
      <c r="B1014" s="92">
        <v>200</v>
      </c>
      <c r="C1014" s="124" t="s">
        <v>629</v>
      </c>
      <c r="D1014" s="124"/>
      <c r="E1014" s="101">
        <v>16200</v>
      </c>
      <c r="F1014" s="102" t="s">
        <v>690</v>
      </c>
      <c r="G1014" s="103">
        <v>16200</v>
      </c>
    </row>
    <row r="1015" spans="1:7" ht="18" customHeight="1">
      <c r="A1015" s="91" t="s">
        <v>637</v>
      </c>
      <c r="B1015" s="92">
        <v>200</v>
      </c>
      <c r="C1015" s="124" t="s">
        <v>496</v>
      </c>
      <c r="D1015" s="124"/>
      <c r="E1015" s="101">
        <v>16200</v>
      </c>
      <c r="F1015" s="102" t="s">
        <v>690</v>
      </c>
      <c r="G1015" s="103">
        <v>16200</v>
      </c>
    </row>
    <row r="1016" spans="1:7" ht="17.25" customHeight="1">
      <c r="A1016" s="91" t="s">
        <v>641</v>
      </c>
      <c r="B1016" s="92">
        <v>200</v>
      </c>
      <c r="C1016" s="124" t="s">
        <v>630</v>
      </c>
      <c r="D1016" s="124"/>
      <c r="E1016" s="101">
        <v>127800</v>
      </c>
      <c r="F1016" s="102">
        <v>127800</v>
      </c>
      <c r="G1016" s="103" t="s">
        <v>690</v>
      </c>
    </row>
    <row r="1017" spans="1:7" ht="16.5" customHeight="1">
      <c r="A1017" s="91" t="s">
        <v>641</v>
      </c>
      <c r="B1017" s="92">
        <v>200</v>
      </c>
      <c r="C1017" s="124" t="s">
        <v>497</v>
      </c>
      <c r="D1017" s="124"/>
      <c r="E1017" s="101">
        <v>127800</v>
      </c>
      <c r="F1017" s="102">
        <v>127800</v>
      </c>
      <c r="G1017" s="103" t="s">
        <v>690</v>
      </c>
    </row>
    <row r="1018" spans="1:7" ht="18" customHeight="1">
      <c r="A1018" s="91" t="s">
        <v>831</v>
      </c>
      <c r="B1018" s="92">
        <v>200</v>
      </c>
      <c r="C1018" s="124" t="s">
        <v>1314</v>
      </c>
      <c r="D1018" s="124"/>
      <c r="E1018" s="101">
        <v>14000</v>
      </c>
      <c r="F1018" s="102">
        <v>14000</v>
      </c>
      <c r="G1018" s="103" t="s">
        <v>690</v>
      </c>
    </row>
    <row r="1019" spans="1:7" ht="18" customHeight="1">
      <c r="A1019" s="91" t="s">
        <v>833</v>
      </c>
      <c r="B1019" s="92">
        <v>200</v>
      </c>
      <c r="C1019" s="124" t="s">
        <v>1315</v>
      </c>
      <c r="D1019" s="124"/>
      <c r="E1019" s="101">
        <v>14000</v>
      </c>
      <c r="F1019" s="102">
        <v>14000</v>
      </c>
      <c r="G1019" s="103" t="s">
        <v>690</v>
      </c>
    </row>
    <row r="1020" spans="1:7" ht="18" customHeight="1">
      <c r="A1020" s="91" t="s">
        <v>1216</v>
      </c>
      <c r="B1020" s="92">
        <v>200</v>
      </c>
      <c r="C1020" s="124" t="s">
        <v>1316</v>
      </c>
      <c r="D1020" s="124"/>
      <c r="E1020" s="101">
        <v>14000</v>
      </c>
      <c r="F1020" s="102">
        <v>14000</v>
      </c>
      <c r="G1020" s="103" t="s">
        <v>690</v>
      </c>
    </row>
    <row r="1021" spans="1:7" ht="21" customHeight="1">
      <c r="A1021" s="91" t="s">
        <v>809</v>
      </c>
      <c r="B1021" s="92">
        <v>200</v>
      </c>
      <c r="C1021" s="124" t="s">
        <v>1317</v>
      </c>
      <c r="D1021" s="124"/>
      <c r="E1021" s="101">
        <v>14000</v>
      </c>
      <c r="F1021" s="102">
        <v>14000</v>
      </c>
      <c r="G1021" s="103" t="s">
        <v>690</v>
      </c>
    </row>
    <row r="1022" spans="1:7" ht="19.5" customHeight="1">
      <c r="A1022" s="91" t="s">
        <v>641</v>
      </c>
      <c r="B1022" s="92">
        <v>200</v>
      </c>
      <c r="C1022" s="124" t="s">
        <v>1318</v>
      </c>
      <c r="D1022" s="124"/>
      <c r="E1022" s="101">
        <v>14000</v>
      </c>
      <c r="F1022" s="102">
        <v>14000</v>
      </c>
      <c r="G1022" s="103" t="s">
        <v>690</v>
      </c>
    </row>
    <row r="1023" spans="1:7" ht="18" customHeight="1">
      <c r="A1023" s="91" t="s">
        <v>641</v>
      </c>
      <c r="B1023" s="92">
        <v>200</v>
      </c>
      <c r="C1023" s="124" t="s">
        <v>1319</v>
      </c>
      <c r="D1023" s="124"/>
      <c r="E1023" s="101">
        <v>14000</v>
      </c>
      <c r="F1023" s="102">
        <v>14000</v>
      </c>
      <c r="G1023" s="103" t="s">
        <v>690</v>
      </c>
    </row>
    <row r="1024" spans="1:7" ht="16.5" customHeight="1">
      <c r="A1024" s="91" t="s">
        <v>214</v>
      </c>
      <c r="B1024" s="92">
        <v>200</v>
      </c>
      <c r="C1024" s="124" t="s">
        <v>498</v>
      </c>
      <c r="D1024" s="124"/>
      <c r="E1024" s="101">
        <v>30000</v>
      </c>
      <c r="F1024" s="102" t="s">
        <v>690</v>
      </c>
      <c r="G1024" s="103">
        <v>30000</v>
      </c>
    </row>
    <row r="1025" spans="1:7" ht="22.5" customHeight="1">
      <c r="A1025" s="91" t="s">
        <v>820</v>
      </c>
      <c r="B1025" s="92">
        <v>200</v>
      </c>
      <c r="C1025" s="124" t="s">
        <v>1132</v>
      </c>
      <c r="D1025" s="124"/>
      <c r="E1025" s="101">
        <v>30000</v>
      </c>
      <c r="F1025" s="102" t="s">
        <v>690</v>
      </c>
      <c r="G1025" s="103">
        <v>30000</v>
      </c>
    </row>
    <row r="1026" spans="1:7" ht="22.5" customHeight="1">
      <c r="A1026" s="91" t="s">
        <v>822</v>
      </c>
      <c r="B1026" s="92">
        <v>200</v>
      </c>
      <c r="C1026" s="124" t="s">
        <v>1133</v>
      </c>
      <c r="D1026" s="124"/>
      <c r="E1026" s="101">
        <v>30000</v>
      </c>
      <c r="F1026" s="102" t="s">
        <v>690</v>
      </c>
      <c r="G1026" s="103">
        <v>30000</v>
      </c>
    </row>
    <row r="1027" spans="1:7" ht="25.5" customHeight="1">
      <c r="A1027" s="91" t="s">
        <v>149</v>
      </c>
      <c r="B1027" s="92">
        <v>200</v>
      </c>
      <c r="C1027" s="124" t="s">
        <v>499</v>
      </c>
      <c r="D1027" s="124"/>
      <c r="E1027" s="101">
        <v>30000</v>
      </c>
      <c r="F1027" s="102" t="s">
        <v>690</v>
      </c>
      <c r="G1027" s="103">
        <v>30000</v>
      </c>
    </row>
    <row r="1028" spans="1:7" ht="16.5" customHeight="1">
      <c r="A1028" s="91" t="s">
        <v>809</v>
      </c>
      <c r="B1028" s="92">
        <v>200</v>
      </c>
      <c r="C1028" s="124" t="s">
        <v>1134</v>
      </c>
      <c r="D1028" s="124"/>
      <c r="E1028" s="101">
        <v>30000</v>
      </c>
      <c r="F1028" s="102" t="s">
        <v>690</v>
      </c>
      <c r="G1028" s="103">
        <v>30000</v>
      </c>
    </row>
    <row r="1029" spans="1:7" ht="16.5" customHeight="1">
      <c r="A1029" s="91" t="s">
        <v>641</v>
      </c>
      <c r="B1029" s="92">
        <v>200</v>
      </c>
      <c r="C1029" s="124" t="s">
        <v>631</v>
      </c>
      <c r="D1029" s="124"/>
      <c r="E1029" s="101">
        <v>30000</v>
      </c>
      <c r="F1029" s="102" t="s">
        <v>690</v>
      </c>
      <c r="G1029" s="103">
        <v>30000</v>
      </c>
    </row>
    <row r="1030" spans="1:7" ht="16.5" customHeight="1">
      <c r="A1030" s="91" t="s">
        <v>641</v>
      </c>
      <c r="B1030" s="92">
        <v>200</v>
      </c>
      <c r="C1030" s="124" t="s">
        <v>500</v>
      </c>
      <c r="D1030" s="124"/>
      <c r="E1030" s="101">
        <v>30000</v>
      </c>
      <c r="F1030" s="102" t="s">
        <v>690</v>
      </c>
      <c r="G1030" s="103">
        <v>30000</v>
      </c>
    </row>
    <row r="1031" spans="1:7" ht="26.25" customHeight="1">
      <c r="A1031" s="91" t="s">
        <v>215</v>
      </c>
      <c r="B1031" s="92">
        <v>200</v>
      </c>
      <c r="C1031" s="124" t="s">
        <v>501</v>
      </c>
      <c r="D1031" s="124"/>
      <c r="E1031" s="101">
        <v>45000</v>
      </c>
      <c r="F1031" s="102">
        <v>40390</v>
      </c>
      <c r="G1031" s="103">
        <v>4610</v>
      </c>
    </row>
    <row r="1032" spans="1:7" ht="27" customHeight="1">
      <c r="A1032" s="91" t="s">
        <v>820</v>
      </c>
      <c r="B1032" s="92">
        <v>200</v>
      </c>
      <c r="C1032" s="124" t="s">
        <v>1135</v>
      </c>
      <c r="D1032" s="124"/>
      <c r="E1032" s="101">
        <v>45000</v>
      </c>
      <c r="F1032" s="102">
        <v>40390</v>
      </c>
      <c r="G1032" s="103">
        <v>4610</v>
      </c>
    </row>
    <row r="1033" spans="1:7" ht="26.25" customHeight="1">
      <c r="A1033" s="91" t="s">
        <v>822</v>
      </c>
      <c r="B1033" s="92">
        <v>200</v>
      </c>
      <c r="C1033" s="124" t="s">
        <v>1136</v>
      </c>
      <c r="D1033" s="124"/>
      <c r="E1033" s="101">
        <v>45000</v>
      </c>
      <c r="F1033" s="102">
        <v>40390</v>
      </c>
      <c r="G1033" s="103">
        <v>4610</v>
      </c>
    </row>
    <row r="1034" spans="1:7" ht="26.25" customHeight="1">
      <c r="A1034" s="91" t="s">
        <v>149</v>
      </c>
      <c r="B1034" s="92">
        <v>200</v>
      </c>
      <c r="C1034" s="124" t="s">
        <v>502</v>
      </c>
      <c r="D1034" s="124"/>
      <c r="E1034" s="101">
        <v>45000</v>
      </c>
      <c r="F1034" s="102">
        <v>40390</v>
      </c>
      <c r="G1034" s="103">
        <v>4610</v>
      </c>
    </row>
    <row r="1035" spans="1:7" ht="18.75" customHeight="1">
      <c r="A1035" s="91" t="s">
        <v>809</v>
      </c>
      <c r="B1035" s="92">
        <v>200</v>
      </c>
      <c r="C1035" s="124" t="s">
        <v>1137</v>
      </c>
      <c r="D1035" s="124"/>
      <c r="E1035" s="101">
        <v>45000</v>
      </c>
      <c r="F1035" s="102">
        <v>40390</v>
      </c>
      <c r="G1035" s="103">
        <v>4610</v>
      </c>
    </row>
    <row r="1036" spans="1:7" ht="16.5" customHeight="1">
      <c r="A1036" s="91" t="s">
        <v>641</v>
      </c>
      <c r="B1036" s="92">
        <v>200</v>
      </c>
      <c r="C1036" s="124" t="s">
        <v>632</v>
      </c>
      <c r="D1036" s="124"/>
      <c r="E1036" s="101">
        <v>45000</v>
      </c>
      <c r="F1036" s="102">
        <v>40390</v>
      </c>
      <c r="G1036" s="103">
        <v>4610</v>
      </c>
    </row>
    <row r="1037" spans="1:7" ht="18.75" customHeight="1">
      <c r="A1037" s="91" t="s">
        <v>641</v>
      </c>
      <c r="B1037" s="92">
        <v>200</v>
      </c>
      <c r="C1037" s="124" t="s">
        <v>503</v>
      </c>
      <c r="D1037" s="124"/>
      <c r="E1037" s="101">
        <v>45000</v>
      </c>
      <c r="F1037" s="102">
        <v>40390</v>
      </c>
      <c r="G1037" s="103">
        <v>4610</v>
      </c>
    </row>
    <row r="1038" spans="1:7" ht="27" customHeight="1">
      <c r="A1038" s="91" t="s">
        <v>216</v>
      </c>
      <c r="B1038" s="92">
        <v>200</v>
      </c>
      <c r="C1038" s="124" t="s">
        <v>504</v>
      </c>
      <c r="D1038" s="124"/>
      <c r="E1038" s="101">
        <v>4750000</v>
      </c>
      <c r="F1038" s="102">
        <v>700000</v>
      </c>
      <c r="G1038" s="103">
        <v>4050000</v>
      </c>
    </row>
    <row r="1039" spans="1:7" ht="24.75" customHeight="1">
      <c r="A1039" s="91" t="s">
        <v>1138</v>
      </c>
      <c r="B1039" s="92">
        <v>200</v>
      </c>
      <c r="C1039" s="124" t="s">
        <v>1139</v>
      </c>
      <c r="D1039" s="124"/>
      <c r="E1039" s="101">
        <v>4750000</v>
      </c>
      <c r="F1039" s="102">
        <v>700000</v>
      </c>
      <c r="G1039" s="103">
        <v>4050000</v>
      </c>
    </row>
    <row r="1040" spans="1:7" ht="38.25" customHeight="1">
      <c r="A1040" s="91" t="s">
        <v>217</v>
      </c>
      <c r="B1040" s="92">
        <v>200</v>
      </c>
      <c r="C1040" s="124" t="s">
        <v>505</v>
      </c>
      <c r="D1040" s="124"/>
      <c r="E1040" s="101">
        <v>4750000</v>
      </c>
      <c r="F1040" s="102">
        <v>700000</v>
      </c>
      <c r="G1040" s="103">
        <v>4050000</v>
      </c>
    </row>
    <row r="1041" spans="1:7" ht="15.75" customHeight="1">
      <c r="A1041" s="91" t="s">
        <v>809</v>
      </c>
      <c r="B1041" s="92">
        <v>200</v>
      </c>
      <c r="C1041" s="124" t="s">
        <v>1140</v>
      </c>
      <c r="D1041" s="124"/>
      <c r="E1041" s="101">
        <v>4750000</v>
      </c>
      <c r="F1041" s="102">
        <v>700000</v>
      </c>
      <c r="G1041" s="103">
        <v>4050000</v>
      </c>
    </row>
    <row r="1042" spans="1:7" ht="18" customHeight="1">
      <c r="A1042" s="91" t="s">
        <v>959</v>
      </c>
      <c r="B1042" s="92">
        <v>200</v>
      </c>
      <c r="C1042" s="124" t="s">
        <v>1141</v>
      </c>
      <c r="D1042" s="124"/>
      <c r="E1042" s="101">
        <v>4750000</v>
      </c>
      <c r="F1042" s="102">
        <v>700000</v>
      </c>
      <c r="G1042" s="103">
        <v>4050000</v>
      </c>
    </row>
    <row r="1043" spans="1:7" ht="37.5" customHeight="1">
      <c r="A1043" s="91" t="s">
        <v>647</v>
      </c>
      <c r="B1043" s="92">
        <v>200</v>
      </c>
      <c r="C1043" s="124" t="s">
        <v>633</v>
      </c>
      <c r="D1043" s="124"/>
      <c r="E1043" s="101">
        <v>4750000</v>
      </c>
      <c r="F1043" s="102">
        <v>700000</v>
      </c>
      <c r="G1043" s="103">
        <v>4050000</v>
      </c>
    </row>
    <row r="1044" spans="1:7" ht="40.5" customHeight="1">
      <c r="A1044" s="91" t="s">
        <v>647</v>
      </c>
      <c r="B1044" s="92">
        <v>200</v>
      </c>
      <c r="C1044" s="124" t="s">
        <v>506</v>
      </c>
      <c r="D1044" s="124"/>
      <c r="E1044" s="101">
        <v>4750000</v>
      </c>
      <c r="F1044" s="102">
        <v>700000</v>
      </c>
      <c r="G1044" s="103">
        <v>4050000</v>
      </c>
    </row>
    <row r="1045" spans="1:7" ht="22.5" customHeight="1" thickBot="1">
      <c r="A1045" s="88" t="s">
        <v>225</v>
      </c>
      <c r="B1045" s="93">
        <v>450</v>
      </c>
      <c r="C1045" s="130" t="s">
        <v>507</v>
      </c>
      <c r="D1045" s="130"/>
      <c r="E1045" s="104">
        <f>-Источники!E13</f>
        <v>-3212904.450000003</v>
      </c>
      <c r="F1045" s="104">
        <f>-Источники!F5</f>
        <v>13154815.849999994</v>
      </c>
      <c r="G1045" s="108" t="s">
        <v>507</v>
      </c>
    </row>
  </sheetData>
  <sheetProtection/>
  <mergeCells count="1044">
    <mergeCell ref="C1033:D1033"/>
    <mergeCell ref="C1034:D1034"/>
    <mergeCell ref="C1035:D1035"/>
    <mergeCell ref="C1036:D1036"/>
    <mergeCell ref="C1037:D1037"/>
    <mergeCell ref="C1038:D1038"/>
    <mergeCell ref="C1039:D1039"/>
    <mergeCell ref="C1040:D1040"/>
    <mergeCell ref="C1041:D1041"/>
    <mergeCell ref="C1042:D1042"/>
    <mergeCell ref="C1043:D1043"/>
    <mergeCell ref="C1044:D1044"/>
    <mergeCell ref="C1045:D1045"/>
    <mergeCell ref="C1032:D1032"/>
    <mergeCell ref="C1015:D1015"/>
    <mergeCell ref="C1016:D1016"/>
    <mergeCell ref="C1017:D1017"/>
    <mergeCell ref="C1018:D1018"/>
    <mergeCell ref="C1019:D1019"/>
    <mergeCell ref="C1020:D1020"/>
    <mergeCell ref="C1021:D1021"/>
    <mergeCell ref="C1022:D1022"/>
    <mergeCell ref="C1023:D1023"/>
    <mergeCell ref="C1024:D1024"/>
    <mergeCell ref="C1025:D1025"/>
    <mergeCell ref="C1026:D1026"/>
    <mergeCell ref="C1027:D1027"/>
    <mergeCell ref="C1028:D1028"/>
    <mergeCell ref="C1029:D1029"/>
    <mergeCell ref="C1030:D1030"/>
    <mergeCell ref="C1031:D1031"/>
    <mergeCell ref="C1013:D1013"/>
    <mergeCell ref="C1014:D1014"/>
    <mergeCell ref="C998:D998"/>
    <mergeCell ref="C999:D999"/>
    <mergeCell ref="C1000:D1000"/>
    <mergeCell ref="C1001:D1001"/>
    <mergeCell ref="C1002:D1002"/>
    <mergeCell ref="C1003:D1003"/>
    <mergeCell ref="C1004:D1004"/>
    <mergeCell ref="C1005:D1005"/>
    <mergeCell ref="C1006:D1006"/>
    <mergeCell ref="C980:D980"/>
    <mergeCell ref="C990:D990"/>
    <mergeCell ref="C981:D981"/>
    <mergeCell ref="C982:D982"/>
    <mergeCell ref="C983:D983"/>
    <mergeCell ref="C984:D984"/>
    <mergeCell ref="C985:D985"/>
    <mergeCell ref="C986:D986"/>
    <mergeCell ref="C987:D987"/>
    <mergeCell ref="C988:D988"/>
    <mergeCell ref="C989:D989"/>
    <mergeCell ref="C1007:D1007"/>
    <mergeCell ref="C1008:D1008"/>
    <mergeCell ref="C1009:D1009"/>
    <mergeCell ref="C1010:D1010"/>
    <mergeCell ref="C1011:D1011"/>
    <mergeCell ref="C1012:D1012"/>
    <mergeCell ref="C991:D991"/>
    <mergeCell ref="C992:D992"/>
    <mergeCell ref="C993:D993"/>
    <mergeCell ref="C994:D994"/>
    <mergeCell ref="C956:D956"/>
    <mergeCell ref="C943:D943"/>
    <mergeCell ref="C944:D944"/>
    <mergeCell ref="C945:D945"/>
    <mergeCell ref="C946:D946"/>
    <mergeCell ref="C947:D947"/>
    <mergeCell ref="C948:D948"/>
    <mergeCell ref="C949:D949"/>
    <mergeCell ref="C950:D950"/>
    <mergeCell ref="C951:D951"/>
    <mergeCell ref="C955:D955"/>
    <mergeCell ref="A1:G1"/>
    <mergeCell ref="C379:D379"/>
    <mergeCell ref="C93:D93"/>
    <mergeCell ref="C94:D94"/>
    <mergeCell ref="C527:D527"/>
    <mergeCell ref="C518:D518"/>
    <mergeCell ref="C519:D519"/>
    <mergeCell ref="C520:D520"/>
    <mergeCell ref="C521:D521"/>
    <mergeCell ref="C522:D522"/>
    <mergeCell ref="C523:D523"/>
    <mergeCell ref="C524:D524"/>
    <mergeCell ref="C525:D525"/>
    <mergeCell ref="C526:D526"/>
    <mergeCell ref="C509:D509"/>
    <mergeCell ref="C510:D510"/>
    <mergeCell ref="C511:D511"/>
    <mergeCell ref="C512:D512"/>
    <mergeCell ref="C513:D513"/>
    <mergeCell ref="C514:D514"/>
    <mergeCell ref="C515:D515"/>
    <mergeCell ref="C516:D516"/>
    <mergeCell ref="C517:D517"/>
    <mergeCell ref="C500:D500"/>
    <mergeCell ref="C506:D506"/>
    <mergeCell ref="C507:D507"/>
    <mergeCell ref="C508:D508"/>
    <mergeCell ref="C491:D491"/>
    <mergeCell ref="C492:D492"/>
    <mergeCell ref="C493:D493"/>
    <mergeCell ref="C494:D494"/>
    <mergeCell ref="C495:D495"/>
    <mergeCell ref="C496:D496"/>
    <mergeCell ref="C497:D497"/>
    <mergeCell ref="C498:D498"/>
    <mergeCell ref="C499:D499"/>
    <mergeCell ref="C487:D487"/>
    <mergeCell ref="C488:D488"/>
    <mergeCell ref="C489:D489"/>
    <mergeCell ref="C490:D490"/>
    <mergeCell ref="C501:D501"/>
    <mergeCell ref="C502:D502"/>
    <mergeCell ref="C503:D503"/>
    <mergeCell ref="C504:D504"/>
    <mergeCell ref="C505:D505"/>
    <mergeCell ref="C478:D478"/>
    <mergeCell ref="C479:D479"/>
    <mergeCell ref="C480:D480"/>
    <mergeCell ref="C481:D481"/>
    <mergeCell ref="C482:D482"/>
    <mergeCell ref="C483:D483"/>
    <mergeCell ref="C484:D484"/>
    <mergeCell ref="C485:D485"/>
    <mergeCell ref="C486:D486"/>
    <mergeCell ref="C469:D469"/>
    <mergeCell ref="C470:D470"/>
    <mergeCell ref="C471:D471"/>
    <mergeCell ref="C472:D472"/>
    <mergeCell ref="C473:D473"/>
    <mergeCell ref="C474:D474"/>
    <mergeCell ref="C475:D475"/>
    <mergeCell ref="C476:D476"/>
    <mergeCell ref="C477:D477"/>
    <mergeCell ref="C460:D460"/>
    <mergeCell ref="C461:D461"/>
    <mergeCell ref="C462:D462"/>
    <mergeCell ref="C463:D463"/>
    <mergeCell ref="C464:D464"/>
    <mergeCell ref="C465:D465"/>
    <mergeCell ref="C466:D466"/>
    <mergeCell ref="C467:D467"/>
    <mergeCell ref="C468:D468"/>
    <mergeCell ref="C11:D11"/>
    <mergeCell ref="C12:D12"/>
    <mergeCell ref="C13:D13"/>
    <mergeCell ref="C14:D14"/>
    <mergeCell ref="C15:D15"/>
    <mergeCell ref="C16:D16"/>
    <mergeCell ref="C17:D17"/>
    <mergeCell ref="C309:D309"/>
    <mergeCell ref="C67:D67"/>
    <mergeCell ref="C29:D29"/>
    <mergeCell ref="C30:D30"/>
    <mergeCell ref="C31:D31"/>
    <mergeCell ref="C32:D32"/>
    <mergeCell ref="C33:D33"/>
    <mergeCell ref="C34:D34"/>
    <mergeCell ref="C54:D54"/>
    <mergeCell ref="C55:D55"/>
    <mergeCell ref="C56:D56"/>
    <mergeCell ref="C57:D57"/>
    <mergeCell ref="C58:D58"/>
    <mergeCell ref="C61:D61"/>
    <mergeCell ref="C62:D62"/>
    <mergeCell ref="C63:D63"/>
    <mergeCell ref="C3:D3"/>
    <mergeCell ref="C4:D4"/>
    <mergeCell ref="C5:D5"/>
    <mergeCell ref="C6:D6"/>
    <mergeCell ref="C7:D7"/>
    <mergeCell ref="C8:D8"/>
    <mergeCell ref="C9:D9"/>
    <mergeCell ref="C65:D65"/>
    <mergeCell ref="C66:D66"/>
    <mergeCell ref="C59:D59"/>
    <mergeCell ref="C60:D60"/>
    <mergeCell ref="C10:D10"/>
    <mergeCell ref="C51:D51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44:D44"/>
    <mergeCell ref="C45:D45"/>
    <mergeCell ref="C46:D46"/>
    <mergeCell ref="C47:D47"/>
    <mergeCell ref="C48:D48"/>
    <mergeCell ref="C49:D49"/>
    <mergeCell ref="C50:D50"/>
    <mergeCell ref="C52:D52"/>
    <mergeCell ref="C53:D53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78:D78"/>
    <mergeCell ref="C79:D79"/>
    <mergeCell ref="C80:D80"/>
    <mergeCell ref="C81:D81"/>
    <mergeCell ref="C82:D82"/>
    <mergeCell ref="C83:D83"/>
    <mergeCell ref="C64:D64"/>
    <mergeCell ref="C84:D84"/>
    <mergeCell ref="C85:D85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121:D121"/>
    <mergeCell ref="C86:D86"/>
    <mergeCell ref="C87:D87"/>
    <mergeCell ref="C88:D88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37:D137"/>
    <mergeCell ref="C138:D138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74:D174"/>
    <mergeCell ref="C175:D175"/>
    <mergeCell ref="C176:D176"/>
    <mergeCell ref="C177:D177"/>
    <mergeCell ref="C178:D178"/>
    <mergeCell ref="C179:D179"/>
    <mergeCell ref="C180:D180"/>
    <mergeCell ref="C130:D130"/>
    <mergeCell ref="C172:D172"/>
    <mergeCell ref="C139:D139"/>
    <mergeCell ref="C140:D140"/>
    <mergeCell ref="C141:D141"/>
    <mergeCell ref="C142:D142"/>
    <mergeCell ref="C143:D143"/>
    <mergeCell ref="C144:D144"/>
    <mergeCell ref="C145:D145"/>
    <mergeCell ref="C146:D146"/>
    <mergeCell ref="C147:D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31:D131"/>
    <mergeCell ref="C132:D132"/>
    <mergeCell ref="C133:D133"/>
    <mergeCell ref="C134:D134"/>
    <mergeCell ref="C135:D135"/>
    <mergeCell ref="C136:D136"/>
    <mergeCell ref="C156:D156"/>
    <mergeCell ref="C157:D157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66:D166"/>
    <mergeCell ref="C167:D167"/>
    <mergeCell ref="C168:D168"/>
    <mergeCell ref="C169:D169"/>
    <mergeCell ref="C170:D170"/>
    <mergeCell ref="C171:D171"/>
    <mergeCell ref="C173:D173"/>
    <mergeCell ref="C181:D181"/>
    <mergeCell ref="C223:D223"/>
    <mergeCell ref="C190:D190"/>
    <mergeCell ref="C191:D191"/>
    <mergeCell ref="C192:D192"/>
    <mergeCell ref="C193:D193"/>
    <mergeCell ref="C194:D194"/>
    <mergeCell ref="C195:D195"/>
    <mergeCell ref="C196:D196"/>
    <mergeCell ref="C197:D197"/>
    <mergeCell ref="C198:D198"/>
    <mergeCell ref="C199:D199"/>
    <mergeCell ref="C200:D200"/>
    <mergeCell ref="C201:D201"/>
    <mergeCell ref="C202:D202"/>
    <mergeCell ref="C203:D203"/>
    <mergeCell ref="C204:D204"/>
    <mergeCell ref="C205:D205"/>
    <mergeCell ref="C206:D206"/>
    <mergeCell ref="C182:D182"/>
    <mergeCell ref="C183:D183"/>
    <mergeCell ref="C184:D184"/>
    <mergeCell ref="C185:D185"/>
    <mergeCell ref="C186:D186"/>
    <mergeCell ref="C187:D187"/>
    <mergeCell ref="C188:D188"/>
    <mergeCell ref="C189:D189"/>
    <mergeCell ref="C239:D239"/>
    <mergeCell ref="C240:D240"/>
    <mergeCell ref="C207:D207"/>
    <mergeCell ref="C208:D208"/>
    <mergeCell ref="C209:D209"/>
    <mergeCell ref="C210:D210"/>
    <mergeCell ref="C211:D211"/>
    <mergeCell ref="C212:D212"/>
    <mergeCell ref="C213:D213"/>
    <mergeCell ref="C214:D214"/>
    <mergeCell ref="C215:D215"/>
    <mergeCell ref="C216:D216"/>
    <mergeCell ref="C217:D217"/>
    <mergeCell ref="C218:D218"/>
    <mergeCell ref="C219:D219"/>
    <mergeCell ref="C220:D220"/>
    <mergeCell ref="C221:D221"/>
    <mergeCell ref="C222:D222"/>
    <mergeCell ref="C224:D224"/>
    <mergeCell ref="C225:D225"/>
    <mergeCell ref="C226:D226"/>
    <mergeCell ref="C227:D227"/>
    <mergeCell ref="C228:D228"/>
    <mergeCell ref="C229:D229"/>
    <mergeCell ref="C230:D230"/>
    <mergeCell ref="C231:D231"/>
    <mergeCell ref="C276:D276"/>
    <mergeCell ref="C277:D277"/>
    <mergeCell ref="C278:D278"/>
    <mergeCell ref="C279:D279"/>
    <mergeCell ref="C280:D280"/>
    <mergeCell ref="C281:D281"/>
    <mergeCell ref="C282:D282"/>
    <mergeCell ref="C232:D232"/>
    <mergeCell ref="C274:D274"/>
    <mergeCell ref="C241:D241"/>
    <mergeCell ref="C242:D242"/>
    <mergeCell ref="C243:D243"/>
    <mergeCell ref="C244:D244"/>
    <mergeCell ref="C245:D245"/>
    <mergeCell ref="C246:D246"/>
    <mergeCell ref="C247:D247"/>
    <mergeCell ref="C248:D248"/>
    <mergeCell ref="C249:D249"/>
    <mergeCell ref="C250:D250"/>
    <mergeCell ref="C251:D251"/>
    <mergeCell ref="C252:D252"/>
    <mergeCell ref="C253:D253"/>
    <mergeCell ref="C254:D254"/>
    <mergeCell ref="C255:D255"/>
    <mergeCell ref="C256:D256"/>
    <mergeCell ref="C257:D257"/>
    <mergeCell ref="C233:D233"/>
    <mergeCell ref="C234:D234"/>
    <mergeCell ref="C235:D235"/>
    <mergeCell ref="C236:D236"/>
    <mergeCell ref="C237:D237"/>
    <mergeCell ref="C238:D238"/>
    <mergeCell ref="C258:D258"/>
    <mergeCell ref="C259:D259"/>
    <mergeCell ref="C260:D260"/>
    <mergeCell ref="C261:D261"/>
    <mergeCell ref="C262:D262"/>
    <mergeCell ref="C263:D263"/>
    <mergeCell ref="C264:D264"/>
    <mergeCell ref="C265:D265"/>
    <mergeCell ref="C266:D266"/>
    <mergeCell ref="C267:D267"/>
    <mergeCell ref="C268:D268"/>
    <mergeCell ref="C269:D269"/>
    <mergeCell ref="C270:D270"/>
    <mergeCell ref="C271:D271"/>
    <mergeCell ref="C272:D272"/>
    <mergeCell ref="C273:D273"/>
    <mergeCell ref="C275:D275"/>
    <mergeCell ref="C283:D283"/>
    <mergeCell ref="C326:D326"/>
    <mergeCell ref="C292:D292"/>
    <mergeCell ref="C293:D293"/>
    <mergeCell ref="C294:D294"/>
    <mergeCell ref="C295:D295"/>
    <mergeCell ref="C296:D296"/>
    <mergeCell ref="C297:D297"/>
    <mergeCell ref="C298:D298"/>
    <mergeCell ref="C299:D299"/>
    <mergeCell ref="C300:D300"/>
    <mergeCell ref="C301:D301"/>
    <mergeCell ref="C302:D302"/>
    <mergeCell ref="C303:D303"/>
    <mergeCell ref="C304:D304"/>
    <mergeCell ref="C305:D305"/>
    <mergeCell ref="C306:D306"/>
    <mergeCell ref="C307:D307"/>
    <mergeCell ref="C308:D308"/>
    <mergeCell ref="C284:D284"/>
    <mergeCell ref="C285:D285"/>
    <mergeCell ref="C286:D286"/>
    <mergeCell ref="C287:D287"/>
    <mergeCell ref="C288:D288"/>
    <mergeCell ref="C289:D289"/>
    <mergeCell ref="C290:D290"/>
    <mergeCell ref="C291:D291"/>
    <mergeCell ref="C339:D339"/>
    <mergeCell ref="C340:D340"/>
    <mergeCell ref="C341:D341"/>
    <mergeCell ref="C342:D342"/>
    <mergeCell ref="C343:D343"/>
    <mergeCell ref="C310:D310"/>
    <mergeCell ref="C311:D311"/>
    <mergeCell ref="C312:D312"/>
    <mergeCell ref="C313:D313"/>
    <mergeCell ref="C314:D314"/>
    <mergeCell ref="C315:D315"/>
    <mergeCell ref="C316:D316"/>
    <mergeCell ref="C317:D317"/>
    <mergeCell ref="C318:D318"/>
    <mergeCell ref="C319:D319"/>
    <mergeCell ref="C320:D320"/>
    <mergeCell ref="C321:D321"/>
    <mergeCell ref="C322:D322"/>
    <mergeCell ref="C323:D323"/>
    <mergeCell ref="C324:D324"/>
    <mergeCell ref="C325:D325"/>
    <mergeCell ref="C327:D327"/>
    <mergeCell ref="C328:D328"/>
    <mergeCell ref="C329:D329"/>
    <mergeCell ref="C330:D330"/>
    <mergeCell ref="C331:D331"/>
    <mergeCell ref="C332:D332"/>
    <mergeCell ref="C333:D333"/>
    <mergeCell ref="C334:D334"/>
    <mergeCell ref="C405:D405"/>
    <mergeCell ref="C406:D406"/>
    <mergeCell ref="C407:D407"/>
    <mergeCell ref="C395:D395"/>
    <mergeCell ref="C396:D396"/>
    <mergeCell ref="C394:D394"/>
    <mergeCell ref="C397:D397"/>
    <mergeCell ref="C398:D398"/>
    <mergeCell ref="C399:D399"/>
    <mergeCell ref="C400:D400"/>
    <mergeCell ref="C335:D335"/>
    <mergeCell ref="C353:D353"/>
    <mergeCell ref="C354:D354"/>
    <mergeCell ref="C355:D355"/>
    <mergeCell ref="C356:D356"/>
    <mergeCell ref="C357:D357"/>
    <mergeCell ref="C358:D358"/>
    <mergeCell ref="C359:D359"/>
    <mergeCell ref="C361:D361"/>
    <mergeCell ref="C360:D360"/>
    <mergeCell ref="C344:D344"/>
    <mergeCell ref="C345:D345"/>
    <mergeCell ref="C346:D346"/>
    <mergeCell ref="C347:D347"/>
    <mergeCell ref="C348:D348"/>
    <mergeCell ref="C349:D349"/>
    <mergeCell ref="C350:D350"/>
    <mergeCell ref="C351:D351"/>
    <mergeCell ref="C352:D352"/>
    <mergeCell ref="C336:D336"/>
    <mergeCell ref="C337:D337"/>
    <mergeCell ref="C338:D338"/>
    <mergeCell ref="C378:D378"/>
    <mergeCell ref="C380:D380"/>
    <mergeCell ref="C381:D381"/>
    <mergeCell ref="C382:D382"/>
    <mergeCell ref="C383:D383"/>
    <mergeCell ref="C384:D384"/>
    <mergeCell ref="C385:D385"/>
    <mergeCell ref="C386:D386"/>
    <mergeCell ref="C387:D387"/>
    <mergeCell ref="C388:D388"/>
    <mergeCell ref="C389:D389"/>
    <mergeCell ref="C390:D390"/>
    <mergeCell ref="C391:D391"/>
    <mergeCell ref="C401:D401"/>
    <mergeCell ref="C402:D402"/>
    <mergeCell ref="C403:D403"/>
    <mergeCell ref="C404:D404"/>
    <mergeCell ref="C426:D426"/>
    <mergeCell ref="C427:D427"/>
    <mergeCell ref="C428:D428"/>
    <mergeCell ref="C429:D429"/>
    <mergeCell ref="C430:D430"/>
    <mergeCell ref="C431:D431"/>
    <mergeCell ref="C432:D432"/>
    <mergeCell ref="C433:D433"/>
    <mergeCell ref="C434:D434"/>
    <mergeCell ref="C435:D435"/>
    <mergeCell ref="C436:D436"/>
    <mergeCell ref="C437:D437"/>
    <mergeCell ref="C438:D438"/>
    <mergeCell ref="C362:D362"/>
    <mergeCell ref="C363:D363"/>
    <mergeCell ref="C364:D364"/>
    <mergeCell ref="C365:D365"/>
    <mergeCell ref="C366:D366"/>
    <mergeCell ref="C367:D367"/>
    <mergeCell ref="C368:D368"/>
    <mergeCell ref="C369:D369"/>
    <mergeCell ref="C370:D370"/>
    <mergeCell ref="C371:D371"/>
    <mergeCell ref="C372:D372"/>
    <mergeCell ref="C373:D373"/>
    <mergeCell ref="C374:D374"/>
    <mergeCell ref="C375:D375"/>
    <mergeCell ref="C376:D376"/>
    <mergeCell ref="C392:D392"/>
    <mergeCell ref="C393:D393"/>
    <mergeCell ref="C408:D408"/>
    <mergeCell ref="C377:D377"/>
    <mergeCell ref="C409:D409"/>
    <mergeCell ref="C410:D410"/>
    <mergeCell ref="C411:D411"/>
    <mergeCell ref="C412:D412"/>
    <mergeCell ref="C413:D413"/>
    <mergeCell ref="C414:D414"/>
    <mergeCell ref="C415:D415"/>
    <mergeCell ref="C416:D416"/>
    <mergeCell ref="C417:D417"/>
    <mergeCell ref="C418:D418"/>
    <mergeCell ref="C419:D419"/>
    <mergeCell ref="C420:D420"/>
    <mergeCell ref="C421:D421"/>
    <mergeCell ref="C422:D422"/>
    <mergeCell ref="C423:D423"/>
    <mergeCell ref="C424:D424"/>
    <mergeCell ref="C425:D425"/>
    <mergeCell ref="C439:D439"/>
    <mergeCell ref="C440:D440"/>
    <mergeCell ref="C441:D441"/>
    <mergeCell ref="C442:D442"/>
    <mergeCell ref="C445:D445"/>
    <mergeCell ref="C446:D446"/>
    <mergeCell ref="C456:D456"/>
    <mergeCell ref="C457:D457"/>
    <mergeCell ref="C458:D458"/>
    <mergeCell ref="C459:D459"/>
    <mergeCell ref="C447:D447"/>
    <mergeCell ref="C448:D448"/>
    <mergeCell ref="C449:D449"/>
    <mergeCell ref="C450:D450"/>
    <mergeCell ref="C451:D451"/>
    <mergeCell ref="C452:D452"/>
    <mergeCell ref="C453:D453"/>
    <mergeCell ref="C454:D454"/>
    <mergeCell ref="C455:D455"/>
    <mergeCell ref="C444:D444"/>
    <mergeCell ref="C443:D443"/>
    <mergeCell ref="C528:D528"/>
    <mergeCell ref="C529:D529"/>
    <mergeCell ref="C530:D530"/>
    <mergeCell ref="C531:D531"/>
    <mergeCell ref="C532:D532"/>
    <mergeCell ref="C533:D533"/>
    <mergeCell ref="C534:D534"/>
    <mergeCell ref="C535:D535"/>
    <mergeCell ref="C536:D536"/>
    <mergeCell ref="C537:D537"/>
    <mergeCell ref="C538:D538"/>
    <mergeCell ref="C539:D539"/>
    <mergeCell ref="C540:D540"/>
    <mergeCell ref="C541:D541"/>
    <mergeCell ref="C542:D542"/>
    <mergeCell ref="C543:D543"/>
    <mergeCell ref="C544:D544"/>
    <mergeCell ref="C545:D545"/>
    <mergeCell ref="C549:D549"/>
    <mergeCell ref="C550:D550"/>
    <mergeCell ref="C551:D551"/>
    <mergeCell ref="C552:D552"/>
    <mergeCell ref="C553:D553"/>
    <mergeCell ref="C554:D554"/>
    <mergeCell ref="C555:D555"/>
    <mergeCell ref="C556:D556"/>
    <mergeCell ref="C557:D557"/>
    <mergeCell ref="C558:D558"/>
    <mergeCell ref="C559:D559"/>
    <mergeCell ref="C560:D560"/>
    <mergeCell ref="C561:D561"/>
    <mergeCell ref="C562:D562"/>
    <mergeCell ref="C563:D563"/>
    <mergeCell ref="C564:D564"/>
    <mergeCell ref="C548:D548"/>
    <mergeCell ref="C546:D546"/>
    <mergeCell ref="C547:D547"/>
    <mergeCell ref="C565:D565"/>
    <mergeCell ref="C566:D566"/>
    <mergeCell ref="C567:D567"/>
    <mergeCell ref="C568:D568"/>
    <mergeCell ref="C569:D569"/>
    <mergeCell ref="C570:D570"/>
    <mergeCell ref="C571:D571"/>
    <mergeCell ref="C572:D572"/>
    <mergeCell ref="C573:D573"/>
    <mergeCell ref="C574:D574"/>
    <mergeCell ref="C575:D575"/>
    <mergeCell ref="C576:D576"/>
    <mergeCell ref="C577:D577"/>
    <mergeCell ref="C578:D578"/>
    <mergeCell ref="C579:D579"/>
    <mergeCell ref="C580:D580"/>
    <mergeCell ref="C581:D581"/>
    <mergeCell ref="C582:D582"/>
    <mergeCell ref="C583:D583"/>
    <mergeCell ref="C584:D584"/>
    <mergeCell ref="C585:D585"/>
    <mergeCell ref="C586:D586"/>
    <mergeCell ref="C587:D587"/>
    <mergeCell ref="C588:D588"/>
    <mergeCell ref="C589:D589"/>
    <mergeCell ref="C590:D590"/>
    <mergeCell ref="C591:D591"/>
    <mergeCell ref="C592:D592"/>
    <mergeCell ref="C593:D593"/>
    <mergeCell ref="C594:D594"/>
    <mergeCell ref="C595:D595"/>
    <mergeCell ref="C596:D596"/>
    <mergeCell ref="C597:D597"/>
    <mergeCell ref="C598:D598"/>
    <mergeCell ref="C599:D599"/>
    <mergeCell ref="C600:D600"/>
    <mergeCell ref="C601:D601"/>
    <mergeCell ref="C602:D602"/>
    <mergeCell ref="C603:D603"/>
    <mergeCell ref="C604:D604"/>
    <mergeCell ref="C605:D605"/>
    <mergeCell ref="C606:D606"/>
    <mergeCell ref="C607:D607"/>
    <mergeCell ref="C608:D608"/>
    <mergeCell ref="C609:D609"/>
    <mergeCell ref="C610:D610"/>
    <mergeCell ref="C611:D611"/>
    <mergeCell ref="C612:D612"/>
    <mergeCell ref="C613:D613"/>
    <mergeCell ref="C614:D614"/>
    <mergeCell ref="C615:D615"/>
    <mergeCell ref="C616:D616"/>
    <mergeCell ref="C617:D617"/>
    <mergeCell ref="C618:D618"/>
    <mergeCell ref="C619:D619"/>
    <mergeCell ref="C620:D620"/>
    <mergeCell ref="C621:D621"/>
    <mergeCell ref="C622:D622"/>
    <mergeCell ref="C623:D623"/>
    <mergeCell ref="C624:D624"/>
    <mergeCell ref="C625:D625"/>
    <mergeCell ref="C626:D626"/>
    <mergeCell ref="C627:D627"/>
    <mergeCell ref="C628:D628"/>
    <mergeCell ref="C629:D629"/>
    <mergeCell ref="C630:D630"/>
    <mergeCell ref="C631:D631"/>
    <mergeCell ref="C632:D632"/>
    <mergeCell ref="C633:D633"/>
    <mergeCell ref="C634:D634"/>
    <mergeCell ref="C635:D635"/>
    <mergeCell ref="C636:D636"/>
    <mergeCell ref="C637:D637"/>
    <mergeCell ref="C638:D638"/>
    <mergeCell ref="C639:D639"/>
    <mergeCell ref="C640:D640"/>
    <mergeCell ref="C641:D641"/>
    <mergeCell ref="C642:D642"/>
    <mergeCell ref="C643:D643"/>
    <mergeCell ref="C644:D644"/>
    <mergeCell ref="C645:D645"/>
    <mergeCell ref="C646:D646"/>
    <mergeCell ref="C647:D647"/>
    <mergeCell ref="C648:D648"/>
    <mergeCell ref="C649:D649"/>
    <mergeCell ref="C650:D650"/>
    <mergeCell ref="C651:D651"/>
    <mergeCell ref="C652:D652"/>
    <mergeCell ref="C653:D653"/>
    <mergeCell ref="C654:D654"/>
    <mergeCell ref="C655:D655"/>
    <mergeCell ref="C656:D656"/>
    <mergeCell ref="C657:D657"/>
    <mergeCell ref="C658:D658"/>
    <mergeCell ref="C659:D659"/>
    <mergeCell ref="C660:D660"/>
    <mergeCell ref="C661:D661"/>
    <mergeCell ref="C662:D662"/>
    <mergeCell ref="C663:D663"/>
    <mergeCell ref="C664:D664"/>
    <mergeCell ref="C665:D665"/>
    <mergeCell ref="C666:D666"/>
    <mergeCell ref="C667:D667"/>
    <mergeCell ref="C668:D668"/>
    <mergeCell ref="C669:D669"/>
    <mergeCell ref="C670:D670"/>
    <mergeCell ref="C671:D671"/>
    <mergeCell ref="C672:D672"/>
    <mergeCell ref="C673:D673"/>
    <mergeCell ref="C674:D674"/>
    <mergeCell ref="C675:D675"/>
    <mergeCell ref="C676:D676"/>
    <mergeCell ref="C677:D677"/>
    <mergeCell ref="C678:D678"/>
    <mergeCell ref="C679:D679"/>
    <mergeCell ref="C680:D680"/>
    <mergeCell ref="C681:D681"/>
    <mergeCell ref="C682:D682"/>
    <mergeCell ref="C683:D683"/>
    <mergeCell ref="C684:D684"/>
    <mergeCell ref="C685:D685"/>
    <mergeCell ref="C686:D686"/>
    <mergeCell ref="C687:D687"/>
    <mergeCell ref="C688:D688"/>
    <mergeCell ref="C689:D689"/>
    <mergeCell ref="C690:D690"/>
    <mergeCell ref="C691:D691"/>
    <mergeCell ref="C692:D692"/>
    <mergeCell ref="C693:D693"/>
    <mergeCell ref="C694:D694"/>
    <mergeCell ref="C695:D695"/>
    <mergeCell ref="C696:D696"/>
    <mergeCell ref="C697:D697"/>
    <mergeCell ref="C698:D698"/>
    <mergeCell ref="C699:D699"/>
    <mergeCell ref="C700:D700"/>
    <mergeCell ref="C701:D701"/>
    <mergeCell ref="C702:D702"/>
    <mergeCell ref="C703:D703"/>
    <mergeCell ref="C704:D704"/>
    <mergeCell ref="C705:D705"/>
    <mergeCell ref="C706:D706"/>
    <mergeCell ref="C707:D707"/>
    <mergeCell ref="C708:D708"/>
    <mergeCell ref="C709:D709"/>
    <mergeCell ref="C710:D710"/>
    <mergeCell ref="C711:D711"/>
    <mergeCell ref="C712:D712"/>
    <mergeCell ref="C713:D713"/>
    <mergeCell ref="C714:D714"/>
    <mergeCell ref="C715:D715"/>
    <mergeCell ref="C716:D716"/>
    <mergeCell ref="C717:D717"/>
    <mergeCell ref="C718:D718"/>
    <mergeCell ref="C719:D719"/>
    <mergeCell ref="C720:D720"/>
    <mergeCell ref="C721:D721"/>
    <mergeCell ref="C722:D722"/>
    <mergeCell ref="C723:D723"/>
    <mergeCell ref="C724:D724"/>
    <mergeCell ref="C725:D725"/>
    <mergeCell ref="C726:D726"/>
    <mergeCell ref="C727:D727"/>
    <mergeCell ref="C728:D728"/>
    <mergeCell ref="C729:D729"/>
    <mergeCell ref="C730:D730"/>
    <mergeCell ref="C731:D731"/>
    <mergeCell ref="C732:D732"/>
    <mergeCell ref="C733:D733"/>
    <mergeCell ref="C734:D734"/>
    <mergeCell ref="C735:D735"/>
    <mergeCell ref="C736:D736"/>
    <mergeCell ref="C737:D737"/>
    <mergeCell ref="C738:D738"/>
    <mergeCell ref="C739:D739"/>
    <mergeCell ref="C740:D740"/>
    <mergeCell ref="C741:D741"/>
    <mergeCell ref="C742:D742"/>
    <mergeCell ref="C743:D743"/>
    <mergeCell ref="C744:D744"/>
    <mergeCell ref="C745:D745"/>
    <mergeCell ref="C746:D746"/>
    <mergeCell ref="C747:D747"/>
    <mergeCell ref="C748:D748"/>
    <mergeCell ref="C749:D749"/>
    <mergeCell ref="C750:D750"/>
    <mergeCell ref="C751:D751"/>
    <mergeCell ref="C752:D752"/>
    <mergeCell ref="C753:D753"/>
    <mergeCell ref="C754:D754"/>
    <mergeCell ref="C755:D755"/>
    <mergeCell ref="C756:D756"/>
    <mergeCell ref="C757:D757"/>
    <mergeCell ref="C758:D758"/>
    <mergeCell ref="C759:D759"/>
    <mergeCell ref="C760:D760"/>
    <mergeCell ref="C761:D761"/>
    <mergeCell ref="C762:D762"/>
    <mergeCell ref="C763:D763"/>
    <mergeCell ref="C764:D764"/>
    <mergeCell ref="C765:D765"/>
    <mergeCell ref="C766:D766"/>
    <mergeCell ref="C767:D767"/>
    <mergeCell ref="C768:D768"/>
    <mergeCell ref="C769:D769"/>
    <mergeCell ref="C770:D770"/>
    <mergeCell ref="C771:D771"/>
    <mergeCell ref="C772:D772"/>
    <mergeCell ref="C773:D773"/>
    <mergeCell ref="C774:D774"/>
    <mergeCell ref="C775:D775"/>
    <mergeCell ref="C776:D776"/>
    <mergeCell ref="C777:D777"/>
    <mergeCell ref="C778:D778"/>
    <mergeCell ref="C779:D779"/>
    <mergeCell ref="C780:D780"/>
    <mergeCell ref="C781:D781"/>
    <mergeCell ref="C782:D782"/>
    <mergeCell ref="C783:D783"/>
    <mergeCell ref="C784:D784"/>
    <mergeCell ref="C785:D785"/>
    <mergeCell ref="C786:D786"/>
    <mergeCell ref="C787:D787"/>
    <mergeCell ref="C788:D788"/>
    <mergeCell ref="C789:D789"/>
    <mergeCell ref="C790:D790"/>
    <mergeCell ref="C791:D791"/>
    <mergeCell ref="C792:D792"/>
    <mergeCell ref="C793:D793"/>
    <mergeCell ref="C794:D794"/>
    <mergeCell ref="C795:D795"/>
    <mergeCell ref="C796:D796"/>
    <mergeCell ref="C797:D797"/>
    <mergeCell ref="C798:D798"/>
    <mergeCell ref="C799:D799"/>
    <mergeCell ref="C800:D800"/>
    <mergeCell ref="C801:D801"/>
    <mergeCell ref="C802:D802"/>
    <mergeCell ref="C803:D803"/>
    <mergeCell ref="C804:D804"/>
    <mergeCell ref="C805:D805"/>
    <mergeCell ref="C806:D806"/>
    <mergeCell ref="C807:D807"/>
    <mergeCell ref="C808:D808"/>
    <mergeCell ref="C809:D809"/>
    <mergeCell ref="C810:D810"/>
    <mergeCell ref="C811:D811"/>
    <mergeCell ref="C812:D812"/>
    <mergeCell ref="C813:D813"/>
    <mergeCell ref="C814:D814"/>
    <mergeCell ref="C815:D815"/>
    <mergeCell ref="C816:D816"/>
    <mergeCell ref="C817:D817"/>
    <mergeCell ref="C818:D818"/>
    <mergeCell ref="C819:D819"/>
    <mergeCell ref="C820:D820"/>
    <mergeCell ref="C821:D821"/>
    <mergeCell ref="C822:D822"/>
    <mergeCell ref="C823:D823"/>
    <mergeCell ref="C824:D824"/>
    <mergeCell ref="C825:D825"/>
    <mergeCell ref="C826:D826"/>
    <mergeCell ref="C827:D827"/>
    <mergeCell ref="C828:D828"/>
    <mergeCell ref="C829:D829"/>
    <mergeCell ref="C830:D830"/>
    <mergeCell ref="C831:D831"/>
    <mergeCell ref="C832:D832"/>
    <mergeCell ref="C833:D833"/>
    <mergeCell ref="C834:D834"/>
    <mergeCell ref="C835:D835"/>
    <mergeCell ref="C836:D836"/>
    <mergeCell ref="C837:D837"/>
    <mergeCell ref="C838:D838"/>
    <mergeCell ref="C839:D839"/>
    <mergeCell ref="C840:D840"/>
    <mergeCell ref="C841:D841"/>
    <mergeCell ref="C842:D842"/>
    <mergeCell ref="C843:D843"/>
    <mergeCell ref="C844:D844"/>
    <mergeCell ref="C845:D845"/>
    <mergeCell ref="C846:D846"/>
    <mergeCell ref="C847:D847"/>
    <mergeCell ref="C848:D848"/>
    <mergeCell ref="C849:D849"/>
    <mergeCell ref="C850:D850"/>
    <mergeCell ref="C851:D851"/>
    <mergeCell ref="C852:D852"/>
    <mergeCell ref="C853:D853"/>
    <mergeCell ref="C854:D854"/>
    <mergeCell ref="C855:D855"/>
    <mergeCell ref="C856:D856"/>
    <mergeCell ref="C857:D857"/>
    <mergeCell ref="C858:D858"/>
    <mergeCell ref="C859:D859"/>
    <mergeCell ref="C860:D860"/>
    <mergeCell ref="C861:D861"/>
    <mergeCell ref="C862:D862"/>
    <mergeCell ref="C863:D863"/>
    <mergeCell ref="C864:D864"/>
    <mergeCell ref="C865:D865"/>
    <mergeCell ref="C866:D866"/>
    <mergeCell ref="C867:D867"/>
    <mergeCell ref="C868:D868"/>
    <mergeCell ref="C869:D869"/>
    <mergeCell ref="C870:D870"/>
    <mergeCell ref="C871:D871"/>
    <mergeCell ref="C872:D872"/>
    <mergeCell ref="C873:D873"/>
    <mergeCell ref="C874:D874"/>
    <mergeCell ref="C875:D875"/>
    <mergeCell ref="C876:D876"/>
    <mergeCell ref="C877:D877"/>
    <mergeCell ref="C878:D878"/>
    <mergeCell ref="C879:D879"/>
    <mergeCell ref="C880:D880"/>
    <mergeCell ref="C881:D881"/>
    <mergeCell ref="C891:D891"/>
    <mergeCell ref="C882:D882"/>
    <mergeCell ref="C883:D883"/>
    <mergeCell ref="C884:D884"/>
    <mergeCell ref="C885:D885"/>
    <mergeCell ref="C886:D886"/>
    <mergeCell ref="C887:D887"/>
    <mergeCell ref="C888:D888"/>
    <mergeCell ref="C889:D889"/>
    <mergeCell ref="C890:D890"/>
    <mergeCell ref="C892:D892"/>
    <mergeCell ref="C893:D893"/>
    <mergeCell ref="C894:D894"/>
    <mergeCell ref="C895:D895"/>
    <mergeCell ref="C896:D896"/>
    <mergeCell ref="C897:D897"/>
    <mergeCell ref="C898:D898"/>
    <mergeCell ref="C899:D899"/>
    <mergeCell ref="C900:D900"/>
    <mergeCell ref="C901:D901"/>
    <mergeCell ref="C902:D902"/>
    <mergeCell ref="C903:D903"/>
    <mergeCell ref="C904:D904"/>
    <mergeCell ref="C905:D905"/>
    <mergeCell ref="C906:D906"/>
    <mergeCell ref="C907:D907"/>
    <mergeCell ref="C908:D908"/>
    <mergeCell ref="C909:D909"/>
    <mergeCell ref="C910:D910"/>
    <mergeCell ref="C911:D911"/>
    <mergeCell ref="C912:D912"/>
    <mergeCell ref="C913:D913"/>
    <mergeCell ref="C914:D914"/>
    <mergeCell ref="C915:D915"/>
    <mergeCell ref="C916:D916"/>
    <mergeCell ref="C917:D917"/>
    <mergeCell ref="C918:D918"/>
    <mergeCell ref="C919:D919"/>
    <mergeCell ref="C920:D920"/>
    <mergeCell ref="C921:D921"/>
    <mergeCell ref="C922:D922"/>
    <mergeCell ref="C923:D923"/>
    <mergeCell ref="C924:D924"/>
    <mergeCell ref="C925:D925"/>
    <mergeCell ref="C926:D926"/>
    <mergeCell ref="C927:D927"/>
    <mergeCell ref="C937:D937"/>
    <mergeCell ref="C938:D938"/>
    <mergeCell ref="C939:D939"/>
    <mergeCell ref="C940:D940"/>
    <mergeCell ref="C941:D941"/>
    <mergeCell ref="C942:D942"/>
    <mergeCell ref="C952:D952"/>
    <mergeCell ref="C953:D953"/>
    <mergeCell ref="C954:D954"/>
    <mergeCell ref="C928:D928"/>
    <mergeCell ref="C929:D929"/>
    <mergeCell ref="C930:D930"/>
    <mergeCell ref="C931:D931"/>
    <mergeCell ref="C932:D932"/>
    <mergeCell ref="C933:D933"/>
    <mergeCell ref="C934:D934"/>
    <mergeCell ref="C935:D935"/>
    <mergeCell ref="C936:D936"/>
    <mergeCell ref="C995:D995"/>
    <mergeCell ref="C996:D996"/>
    <mergeCell ref="C997:D997"/>
    <mergeCell ref="C962:D962"/>
    <mergeCell ref="C957:D957"/>
    <mergeCell ref="C958:D958"/>
    <mergeCell ref="C959:D959"/>
    <mergeCell ref="C960:D960"/>
    <mergeCell ref="C961:D961"/>
    <mergeCell ref="C963:D963"/>
    <mergeCell ref="C964:D964"/>
    <mergeCell ref="C965:D965"/>
    <mergeCell ref="C966:D966"/>
    <mergeCell ref="C967:D967"/>
    <mergeCell ref="C968:D968"/>
    <mergeCell ref="C969:D969"/>
    <mergeCell ref="C970:D970"/>
    <mergeCell ref="C971:D971"/>
    <mergeCell ref="C972:D972"/>
    <mergeCell ref="C973:D973"/>
    <mergeCell ref="C974:D974"/>
    <mergeCell ref="C975:D975"/>
    <mergeCell ref="C976:D976"/>
    <mergeCell ref="C977:D977"/>
    <mergeCell ref="C978:D978"/>
    <mergeCell ref="C979:D979"/>
  </mergeCells>
  <printOptions/>
  <pageMargins left="0.11811023622047245" right="0.11811023622047245" top="0.1968503937007874" bottom="0.15748031496062992" header="0.31496062992125984" footer="0.31496062992125984"/>
  <pageSetup horizontalDpi="180" verticalDpi="18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9"/>
  <sheetViews>
    <sheetView zoomScalePageLayoutView="0" workbookViewId="0" topLeftCell="A1">
      <selection activeCell="A28" sqref="A28"/>
    </sheetView>
  </sheetViews>
  <sheetFormatPr defaultColWidth="9.140625" defaultRowHeight="15"/>
  <cols>
    <col min="1" max="1" width="25.7109375" style="0" customWidth="1"/>
    <col min="2" max="2" width="7.28125" style="0" customWidth="1"/>
    <col min="4" max="4" width="13.00390625" style="0" customWidth="1"/>
    <col min="5" max="5" width="14.421875" style="0" customWidth="1"/>
    <col min="6" max="6" width="14.00390625" style="0" customWidth="1"/>
    <col min="7" max="7" width="15.57421875" style="0" customWidth="1"/>
  </cols>
  <sheetData>
    <row r="2" spans="1:7" ht="15.75" thickBot="1">
      <c r="A2" s="12"/>
      <c r="B2" s="12"/>
      <c r="C2" s="13" t="s">
        <v>226</v>
      </c>
      <c r="D2" s="14"/>
      <c r="E2" s="14"/>
      <c r="F2" s="15"/>
      <c r="G2" s="15"/>
    </row>
    <row r="3" spans="1:7" ht="36">
      <c r="A3" s="16" t="s">
        <v>141</v>
      </c>
      <c r="B3" s="61" t="s">
        <v>224</v>
      </c>
      <c r="C3" s="132" t="s">
        <v>227</v>
      </c>
      <c r="D3" s="132"/>
      <c r="E3" s="61" t="s">
        <v>223</v>
      </c>
      <c r="F3" s="17" t="s">
        <v>19</v>
      </c>
      <c r="G3" s="18" t="s">
        <v>20</v>
      </c>
    </row>
    <row r="4" spans="1:7" ht="15">
      <c r="A4" s="19">
        <v>1</v>
      </c>
      <c r="B4" s="20">
        <v>2</v>
      </c>
      <c r="C4" s="133">
        <v>3</v>
      </c>
      <c r="D4" s="133"/>
      <c r="E4" s="20">
        <v>4</v>
      </c>
      <c r="F4" s="21">
        <v>5</v>
      </c>
      <c r="G4" s="22">
        <v>6</v>
      </c>
    </row>
    <row r="5" spans="1:7" ht="30" customHeight="1">
      <c r="A5" s="63" t="s">
        <v>228</v>
      </c>
      <c r="B5" s="76" t="s">
        <v>229</v>
      </c>
      <c r="C5" s="131" t="s">
        <v>230</v>
      </c>
      <c r="D5" s="131"/>
      <c r="E5" s="64">
        <f>E13</f>
        <v>3212904.450000003</v>
      </c>
      <c r="F5" s="64">
        <f>F13</f>
        <v>-13154815.849999994</v>
      </c>
      <c r="G5" s="65">
        <f>E5-F5</f>
        <v>16367720.299999997</v>
      </c>
    </row>
    <row r="6" spans="1:7" ht="15">
      <c r="A6" s="66" t="s">
        <v>22</v>
      </c>
      <c r="B6" s="77"/>
      <c r="C6" s="131"/>
      <c r="D6" s="131"/>
      <c r="E6" s="67"/>
      <c r="F6" s="67"/>
      <c r="G6" s="68"/>
    </row>
    <row r="7" spans="1:7" ht="29.25" customHeight="1">
      <c r="A7" s="63" t="s">
        <v>231</v>
      </c>
      <c r="B7" s="77">
        <v>520</v>
      </c>
      <c r="C7" s="131" t="s">
        <v>230</v>
      </c>
      <c r="D7" s="131"/>
      <c r="E7" s="67"/>
      <c r="F7" s="67"/>
      <c r="G7" s="69">
        <f>G5</f>
        <v>16367720.299999997</v>
      </c>
    </row>
    <row r="8" spans="1:7" ht="15">
      <c r="A8" s="66" t="s">
        <v>232</v>
      </c>
      <c r="B8" s="77"/>
      <c r="C8" s="131"/>
      <c r="D8" s="131"/>
      <c r="E8" s="67"/>
      <c r="F8" s="67"/>
      <c r="G8" s="70"/>
    </row>
    <row r="9" spans="1:7" ht="15">
      <c r="A9" s="66"/>
      <c r="B9" s="77"/>
      <c r="C9" s="131"/>
      <c r="D9" s="131"/>
      <c r="E9" s="67"/>
      <c r="F9" s="67"/>
      <c r="G9" s="70"/>
    </row>
    <row r="10" spans="1:7" ht="28.5" customHeight="1">
      <c r="A10" s="63" t="s">
        <v>233</v>
      </c>
      <c r="B10" s="77">
        <v>620</v>
      </c>
      <c r="C10" s="131" t="s">
        <v>230</v>
      </c>
      <c r="D10" s="131"/>
      <c r="E10" s="67"/>
      <c r="F10" s="67"/>
      <c r="G10" s="70"/>
    </row>
    <row r="11" spans="1:7" ht="15">
      <c r="A11" s="66" t="s">
        <v>232</v>
      </c>
      <c r="B11" s="77"/>
      <c r="C11" s="131"/>
      <c r="D11" s="131"/>
      <c r="E11" s="67"/>
      <c r="F11" s="67"/>
      <c r="G11" s="70"/>
    </row>
    <row r="12" spans="1:7" ht="15">
      <c r="A12" s="66"/>
      <c r="B12" s="77"/>
      <c r="C12" s="131"/>
      <c r="D12" s="131"/>
      <c r="E12" s="67"/>
      <c r="F12" s="67"/>
      <c r="G12" s="70"/>
    </row>
    <row r="13" spans="1:7" ht="15">
      <c r="A13" s="66" t="s">
        <v>234</v>
      </c>
      <c r="B13" s="77">
        <v>700</v>
      </c>
      <c r="C13" s="135" t="s">
        <v>768</v>
      </c>
      <c r="D13" s="135"/>
      <c r="E13" s="67">
        <f>E16+E15</f>
        <v>3212904.450000003</v>
      </c>
      <c r="F13" s="67">
        <f>F16+F15</f>
        <v>-13154815.849999994</v>
      </c>
      <c r="G13" s="81">
        <f>E13-F13</f>
        <v>16367720.299999997</v>
      </c>
    </row>
    <row r="14" spans="1:7" ht="15" hidden="1">
      <c r="A14" s="66"/>
      <c r="B14" s="77"/>
      <c r="C14" s="79"/>
      <c r="D14" s="79"/>
      <c r="E14" s="67"/>
      <c r="F14" s="80"/>
      <c r="G14" s="70"/>
    </row>
    <row r="15" spans="1:7" ht="15">
      <c r="A15" s="66" t="s">
        <v>235</v>
      </c>
      <c r="B15" s="77">
        <v>710</v>
      </c>
      <c r="C15" s="135" t="s">
        <v>769</v>
      </c>
      <c r="D15" s="135"/>
      <c r="E15" s="71">
        <f>-Доходы!E14</f>
        <v>-117132751.03</v>
      </c>
      <c r="F15" s="72">
        <v>-101219197.61</v>
      </c>
      <c r="G15" s="70" t="s">
        <v>230</v>
      </c>
    </row>
    <row r="16" spans="1:7" ht="15.75" thickBot="1">
      <c r="A16" s="73" t="s">
        <v>236</v>
      </c>
      <c r="B16" s="78">
        <v>720</v>
      </c>
      <c r="C16" s="136" t="s">
        <v>770</v>
      </c>
      <c r="D16" s="136"/>
      <c r="E16" s="74">
        <f>Расходы!E5</f>
        <v>120345655.48</v>
      </c>
      <c r="F16" s="74">
        <v>88064381.76</v>
      </c>
      <c r="G16" s="75" t="s">
        <v>230</v>
      </c>
    </row>
    <row r="17" spans="1:7" ht="15">
      <c r="A17" s="23"/>
      <c r="B17" s="23"/>
      <c r="C17" s="23"/>
      <c r="D17" s="23"/>
      <c r="E17" s="23"/>
      <c r="F17" s="23"/>
      <c r="G17" s="23"/>
    </row>
    <row r="18" spans="1:7" ht="15">
      <c r="A18" s="23"/>
      <c r="B18" s="23"/>
      <c r="C18" s="23"/>
      <c r="D18" s="23"/>
      <c r="E18" s="23"/>
      <c r="F18" s="23"/>
      <c r="G18" s="23"/>
    </row>
    <row r="19" spans="1:7" ht="15">
      <c r="A19" s="24" t="s">
        <v>237</v>
      </c>
      <c r="B19" s="1"/>
      <c r="C19" s="1"/>
      <c r="D19" s="1"/>
      <c r="E19" s="1" t="s">
        <v>1289</v>
      </c>
      <c r="F19" s="1"/>
      <c r="G19" s="1"/>
    </row>
    <row r="20" spans="1:7" ht="15">
      <c r="A20" s="1"/>
      <c r="B20" s="1"/>
      <c r="C20" s="1"/>
      <c r="D20" s="1"/>
      <c r="E20" s="134" t="s">
        <v>238</v>
      </c>
      <c r="F20" s="134"/>
      <c r="G20" s="1"/>
    </row>
    <row r="21" spans="1:7" ht="15">
      <c r="A21" s="1"/>
      <c r="B21" s="1"/>
      <c r="C21" s="1"/>
      <c r="D21" s="1"/>
      <c r="E21" s="1"/>
      <c r="F21" s="1"/>
      <c r="G21" s="1"/>
    </row>
    <row r="22" spans="1:7" ht="24.75">
      <c r="A22" s="25" t="s">
        <v>239</v>
      </c>
      <c r="B22" s="25"/>
      <c r="C22" s="25"/>
      <c r="D22" s="25"/>
      <c r="E22" s="137" t="s">
        <v>240</v>
      </c>
      <c r="F22" s="137"/>
      <c r="G22" s="25"/>
    </row>
    <row r="23" spans="1:7" ht="15">
      <c r="A23" s="1"/>
      <c r="B23" s="1"/>
      <c r="C23" s="1"/>
      <c r="D23" s="1"/>
      <c r="E23" s="134" t="s">
        <v>238</v>
      </c>
      <c r="F23" s="134"/>
      <c r="G23" s="1"/>
    </row>
    <row r="24" spans="1:7" ht="15">
      <c r="A24" s="1"/>
      <c r="B24" s="1"/>
      <c r="C24" s="1"/>
      <c r="D24" s="1"/>
      <c r="E24" s="1"/>
      <c r="F24" s="1"/>
      <c r="G24" s="1"/>
    </row>
    <row r="25" spans="1:7" ht="18.75" customHeight="1">
      <c r="A25" s="24" t="s">
        <v>241</v>
      </c>
      <c r="B25" s="1"/>
      <c r="C25" s="1"/>
      <c r="D25" s="1"/>
      <c r="E25" s="138" t="s">
        <v>695</v>
      </c>
      <c r="F25" s="138"/>
      <c r="G25" s="1"/>
    </row>
    <row r="26" spans="1:7" ht="15">
      <c r="A26" s="1"/>
      <c r="B26" s="1"/>
      <c r="C26" s="1"/>
      <c r="D26" s="1"/>
      <c r="E26" s="134" t="s">
        <v>238</v>
      </c>
      <c r="F26" s="134"/>
      <c r="G26" s="1"/>
    </row>
    <row r="27" spans="1:7" ht="15">
      <c r="A27" s="1"/>
      <c r="B27" s="1"/>
      <c r="C27" s="1"/>
      <c r="D27" s="1"/>
      <c r="E27" s="1"/>
      <c r="F27" s="1"/>
      <c r="G27" s="1"/>
    </row>
    <row r="28" spans="1:7" ht="15">
      <c r="A28" s="26" t="s">
        <v>1420</v>
      </c>
      <c r="B28" s="1"/>
      <c r="C28" s="1"/>
      <c r="D28" s="1"/>
      <c r="E28" s="1"/>
      <c r="F28" s="1"/>
      <c r="G28" s="1"/>
    </row>
    <row r="29" spans="1:7" ht="15">
      <c r="A29" s="1"/>
      <c r="B29" s="1"/>
      <c r="C29" s="1"/>
      <c r="D29" s="1"/>
      <c r="E29" s="1"/>
      <c r="F29" s="1"/>
      <c r="G29" s="1"/>
    </row>
  </sheetData>
  <sheetProtection/>
  <mergeCells count="18">
    <mergeCell ref="E26:F26"/>
    <mergeCell ref="C9:D9"/>
    <mergeCell ref="C10:D10"/>
    <mergeCell ref="C11:D11"/>
    <mergeCell ref="C12:D12"/>
    <mergeCell ref="C13:D13"/>
    <mergeCell ref="C15:D15"/>
    <mergeCell ref="C16:D16"/>
    <mergeCell ref="E20:F20"/>
    <mergeCell ref="E22:F22"/>
    <mergeCell ref="E23:F23"/>
    <mergeCell ref="E25:F25"/>
    <mergeCell ref="C8:D8"/>
    <mergeCell ref="C3:D3"/>
    <mergeCell ref="C4:D4"/>
    <mergeCell ref="C5:D5"/>
    <mergeCell ref="C6:D6"/>
    <mergeCell ref="C7:D7"/>
  </mergeCells>
  <printOptions/>
  <pageMargins left="0.5118110236220472" right="0.5118110236220472" top="0.7480314960629921" bottom="0.7480314960629921" header="0.31496062992125984" footer="0.31496062992125984"/>
  <pageSetup horizontalDpi="180" verticalDpi="18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2016-03-16T09:11:05Z</dcterms:modified>
  <cp:category/>
  <cp:version/>
  <cp:contentType/>
  <cp:contentStatus/>
</cp:coreProperties>
</file>